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EDEA65B2-B06F-481B-BBF9-BE8E4194CBC9}" xr6:coauthVersionLast="47" xr6:coauthVersionMax="47" xr10:uidLastSave="{00000000-0000-0000-0000-000000000000}"/>
  <bookViews>
    <workbookView xWindow="-108" yWindow="-108" windowWidth="23256" windowHeight="12456" xr2:uid="{00000000-000D-0000-FFFF-FFFF00000000}"/>
  </bookViews>
  <sheets>
    <sheet name="Sayfa1" sheetId="1" r:id="rId1"/>
    <sheet name="Sayfa2" sheetId="2" r:id="rId2"/>
    <sheet name="Sayfa3" sheetId="3" r:id="rId3"/>
  </sheets>
  <definedNames>
    <definedName name="tehditl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6" i="1" l="1"/>
  <c r="O96" i="1" s="1"/>
  <c r="H96" i="1"/>
  <c r="I96" i="1" s="1"/>
  <c r="A96" i="1"/>
  <c r="N95" i="1"/>
  <c r="O95" i="1" s="1"/>
  <c r="H95" i="1"/>
  <c r="I95" i="1" s="1"/>
  <c r="A95" i="1"/>
  <c r="N94" i="1"/>
  <c r="O94" i="1" s="1"/>
  <c r="H94" i="1"/>
  <c r="I94" i="1" s="1"/>
  <c r="A94" i="1"/>
  <c r="N93" i="1"/>
  <c r="O93" i="1" s="1"/>
  <c r="H93" i="1"/>
  <c r="I93" i="1" s="1"/>
  <c r="A93" i="1"/>
  <c r="N92" i="1"/>
  <c r="O92" i="1" s="1"/>
  <c r="H92" i="1"/>
  <c r="I92" i="1" s="1"/>
  <c r="A92" i="1"/>
  <c r="N91" i="1"/>
  <c r="O91" i="1" s="1"/>
  <c r="H91" i="1"/>
  <c r="I91" i="1" s="1"/>
  <c r="A91" i="1"/>
  <c r="N90" i="1"/>
  <c r="O90" i="1" s="1"/>
  <c r="I90" i="1"/>
  <c r="H90" i="1"/>
  <c r="A90" i="1"/>
  <c r="N89" i="1"/>
  <c r="O89" i="1" s="1"/>
  <c r="H89" i="1"/>
  <c r="I89" i="1" s="1"/>
  <c r="A89" i="1"/>
  <c r="N88" i="1"/>
  <c r="O88" i="1" s="1"/>
  <c r="H88" i="1"/>
  <c r="I88" i="1" s="1"/>
  <c r="A88" i="1"/>
  <c r="N87" i="1"/>
  <c r="O87" i="1" s="1"/>
  <c r="H87" i="1"/>
  <c r="I87" i="1" s="1"/>
  <c r="A87" i="1"/>
  <c r="N86" i="1"/>
  <c r="O86" i="1" s="1"/>
  <c r="H86" i="1"/>
  <c r="I86" i="1" s="1"/>
  <c r="A86" i="1"/>
  <c r="N85" i="1"/>
  <c r="O85" i="1" s="1"/>
  <c r="H85" i="1"/>
  <c r="I85" i="1" s="1"/>
  <c r="A85" i="1"/>
  <c r="N84" i="1"/>
  <c r="O84" i="1" s="1"/>
  <c r="I84" i="1"/>
  <c r="H84" i="1"/>
  <c r="A84" i="1"/>
  <c r="N83" i="1"/>
  <c r="O83" i="1" s="1"/>
  <c r="H83" i="1"/>
  <c r="I83" i="1" s="1"/>
  <c r="A83" i="1"/>
  <c r="N82" i="1"/>
  <c r="O82" i="1" s="1"/>
  <c r="H82" i="1"/>
  <c r="I82" i="1" s="1"/>
  <c r="A82" i="1"/>
  <c r="N81" i="1"/>
  <c r="O81" i="1" s="1"/>
  <c r="H81" i="1"/>
  <c r="I81" i="1" s="1"/>
  <c r="A81" i="1"/>
  <c r="N80" i="1"/>
  <c r="O80" i="1" s="1"/>
  <c r="H80" i="1"/>
  <c r="I80" i="1" s="1"/>
  <c r="N79" i="1"/>
  <c r="O79" i="1" s="1"/>
  <c r="H79" i="1"/>
  <c r="I79" i="1" s="1"/>
  <c r="A79" i="1"/>
  <c r="N78" i="1"/>
  <c r="O78" i="1" s="1"/>
  <c r="H78" i="1"/>
  <c r="I78" i="1" s="1"/>
  <c r="A78" i="1"/>
  <c r="N77" i="1"/>
  <c r="O77" i="1" s="1"/>
  <c r="H77" i="1"/>
  <c r="I77" i="1" s="1"/>
  <c r="A77" i="1"/>
  <c r="N76" i="1"/>
  <c r="O76" i="1" s="1"/>
  <c r="H76" i="1"/>
  <c r="I76" i="1" s="1"/>
  <c r="A76" i="1"/>
  <c r="N75" i="1"/>
  <c r="O75" i="1" s="1"/>
  <c r="H75" i="1"/>
  <c r="I75" i="1" s="1"/>
  <c r="A75" i="1"/>
  <c r="N74" i="1"/>
  <c r="O74" i="1" s="1"/>
  <c r="H74" i="1"/>
  <c r="I74" i="1" s="1"/>
  <c r="A74" i="1"/>
  <c r="N73" i="1"/>
  <c r="O73" i="1" s="1"/>
  <c r="H73" i="1"/>
  <c r="I73" i="1" s="1"/>
  <c r="A73" i="1"/>
  <c r="N72" i="1"/>
  <c r="O72" i="1" s="1"/>
  <c r="H72" i="1"/>
  <c r="I72" i="1" s="1"/>
  <c r="A72" i="1"/>
  <c r="O71" i="1"/>
  <c r="N71" i="1"/>
  <c r="H71" i="1"/>
  <c r="I71" i="1" s="1"/>
  <c r="A71" i="1"/>
  <c r="N70" i="1"/>
  <c r="O70" i="1" s="1"/>
  <c r="H70" i="1"/>
  <c r="I70" i="1" s="1"/>
  <c r="A70" i="1"/>
  <c r="N69" i="1"/>
  <c r="O69" i="1" s="1"/>
  <c r="H69" i="1"/>
  <c r="I69" i="1" s="1"/>
  <c r="A69" i="1"/>
  <c r="N68" i="1"/>
  <c r="O68" i="1" s="1"/>
  <c r="H68" i="1"/>
  <c r="I68" i="1" s="1"/>
  <c r="A68" i="1"/>
  <c r="N67" i="1"/>
  <c r="O67" i="1" s="1"/>
  <c r="H67" i="1"/>
  <c r="I67" i="1" s="1"/>
  <c r="A67" i="1"/>
  <c r="N66" i="1"/>
  <c r="O66" i="1" s="1"/>
  <c r="H66" i="1"/>
  <c r="I66" i="1" s="1"/>
  <c r="A66" i="1"/>
  <c r="N65" i="1"/>
  <c r="O65" i="1" s="1"/>
  <c r="H65" i="1"/>
  <c r="I65" i="1" s="1"/>
  <c r="A65" i="1"/>
  <c r="N64" i="1"/>
  <c r="O64" i="1" s="1"/>
  <c r="H64" i="1"/>
  <c r="I64" i="1" s="1"/>
  <c r="A64" i="1"/>
  <c r="N63" i="1"/>
  <c r="O63" i="1" s="1"/>
  <c r="H63" i="1"/>
  <c r="I63" i="1" s="1"/>
  <c r="A63" i="1"/>
  <c r="N62" i="1"/>
  <c r="O62" i="1" s="1"/>
  <c r="H62" i="1"/>
  <c r="I62" i="1" s="1"/>
  <c r="A62" i="1"/>
  <c r="N61" i="1"/>
  <c r="O61" i="1" s="1"/>
  <c r="H61" i="1"/>
  <c r="I61" i="1" s="1"/>
  <c r="A61" i="1"/>
  <c r="N60" i="1"/>
  <c r="O60" i="1" s="1"/>
  <c r="H60" i="1"/>
  <c r="I60" i="1" s="1"/>
  <c r="A60" i="1"/>
  <c r="O59" i="1"/>
  <c r="N59" i="1"/>
  <c r="H59" i="1"/>
  <c r="I59" i="1" s="1"/>
  <c r="A59" i="1"/>
  <c r="N58" i="1"/>
  <c r="O58" i="1" s="1"/>
  <c r="H58" i="1"/>
  <c r="I58" i="1" s="1"/>
  <c r="A58" i="1"/>
  <c r="O57" i="1"/>
  <c r="N57" i="1"/>
  <c r="H57" i="1"/>
  <c r="I57" i="1" s="1"/>
  <c r="A57" i="1"/>
  <c r="N56" i="1"/>
  <c r="O56" i="1" s="1"/>
  <c r="H56" i="1"/>
  <c r="I56" i="1" s="1"/>
  <c r="A56" i="1"/>
  <c r="N55" i="1"/>
  <c r="O55" i="1" s="1"/>
  <c r="H55" i="1"/>
  <c r="I55" i="1" s="1"/>
  <c r="A55" i="1"/>
  <c r="N54" i="1"/>
  <c r="O54" i="1" s="1"/>
  <c r="H54" i="1"/>
  <c r="I54" i="1" s="1"/>
  <c r="A54" i="1"/>
  <c r="N53" i="1"/>
  <c r="O53" i="1" s="1"/>
  <c r="H53" i="1"/>
  <c r="I53" i="1" s="1"/>
  <c r="A53" i="1"/>
  <c r="N52" i="1"/>
  <c r="O52" i="1" s="1"/>
  <c r="H52" i="1"/>
  <c r="I52" i="1" s="1"/>
  <c r="A52" i="1"/>
  <c r="N51" i="1"/>
  <c r="O51" i="1" s="1"/>
  <c r="H51" i="1"/>
  <c r="I51" i="1" s="1"/>
  <c r="A51" i="1"/>
  <c r="N50" i="1"/>
  <c r="O50" i="1" s="1"/>
  <c r="H50" i="1"/>
  <c r="I50" i="1" s="1"/>
  <c r="A50" i="1"/>
  <c r="N49" i="1"/>
  <c r="O49" i="1" s="1"/>
  <c r="H49" i="1"/>
  <c r="I49" i="1" s="1"/>
  <c r="A49" i="1"/>
  <c r="N48" i="1"/>
  <c r="O48" i="1" s="1"/>
  <c r="H48" i="1"/>
  <c r="I48" i="1" s="1"/>
  <c r="A48" i="1"/>
  <c r="O47" i="1"/>
  <c r="N47" i="1"/>
  <c r="H47" i="1"/>
  <c r="I47" i="1" s="1"/>
  <c r="A47" i="1"/>
  <c r="N46" i="1"/>
  <c r="O46" i="1" s="1"/>
  <c r="H46" i="1"/>
  <c r="I46" i="1" s="1"/>
  <c r="A46" i="1"/>
  <c r="N45" i="1"/>
  <c r="O45" i="1" s="1"/>
  <c r="H45" i="1"/>
  <c r="I45" i="1" s="1"/>
  <c r="A45" i="1"/>
  <c r="N44" i="1"/>
  <c r="O44" i="1" s="1"/>
  <c r="H44" i="1"/>
  <c r="I44" i="1" s="1"/>
  <c r="A44" i="1"/>
  <c r="N43" i="1"/>
  <c r="O43" i="1" s="1"/>
  <c r="H43" i="1"/>
  <c r="I43" i="1" s="1"/>
  <c r="A43" i="1"/>
  <c r="N42" i="1"/>
  <c r="O42" i="1" s="1"/>
  <c r="H42" i="1"/>
  <c r="I42" i="1" s="1"/>
  <c r="A42" i="1"/>
  <c r="N41" i="1"/>
  <c r="O41" i="1" s="1"/>
  <c r="H41" i="1"/>
  <c r="I41" i="1" s="1"/>
  <c r="A41" i="1"/>
  <c r="N40" i="1"/>
  <c r="O40" i="1" s="1"/>
  <c r="H40" i="1"/>
  <c r="I40" i="1" s="1"/>
  <c r="A40" i="1"/>
  <c r="N39" i="1"/>
  <c r="O39" i="1" s="1"/>
  <c r="H39" i="1"/>
  <c r="I39" i="1" s="1"/>
  <c r="A39" i="1"/>
  <c r="N38" i="1"/>
  <c r="O38" i="1" s="1"/>
  <c r="H38" i="1"/>
  <c r="I38" i="1" s="1"/>
  <c r="A38" i="1"/>
  <c r="N37" i="1"/>
  <c r="O37" i="1" s="1"/>
  <c r="H37" i="1"/>
  <c r="I37" i="1" s="1"/>
  <c r="A37" i="1"/>
  <c r="N36" i="1"/>
  <c r="O36" i="1" s="1"/>
  <c r="H36" i="1"/>
  <c r="I36" i="1" s="1"/>
  <c r="A36" i="1"/>
  <c r="O35" i="1"/>
  <c r="N35" i="1"/>
  <c r="H35" i="1"/>
  <c r="I35" i="1" s="1"/>
  <c r="A35" i="1"/>
  <c r="N34" i="1"/>
  <c r="O34" i="1" s="1"/>
  <c r="H34" i="1"/>
  <c r="I34" i="1" s="1"/>
  <c r="A34" i="1"/>
  <c r="O33" i="1"/>
  <c r="N33" i="1"/>
  <c r="H33" i="1"/>
  <c r="I33" i="1" s="1"/>
  <c r="A33" i="1"/>
  <c r="N32" i="1"/>
  <c r="O32" i="1" s="1"/>
  <c r="H32" i="1"/>
  <c r="I32" i="1" s="1"/>
  <c r="A32" i="1"/>
  <c r="N31" i="1"/>
  <c r="O31" i="1" s="1"/>
  <c r="H31" i="1"/>
  <c r="I31" i="1" s="1"/>
  <c r="A31" i="1"/>
  <c r="N30" i="1"/>
  <c r="O30" i="1" s="1"/>
  <c r="H30" i="1"/>
  <c r="I30" i="1" s="1"/>
  <c r="A30" i="1"/>
  <c r="N29" i="1"/>
  <c r="O29" i="1" s="1"/>
  <c r="H29" i="1"/>
  <c r="I29" i="1" s="1"/>
  <c r="A29" i="1"/>
  <c r="N28" i="1"/>
  <c r="O28" i="1" s="1"/>
  <c r="H28" i="1"/>
  <c r="I28" i="1" s="1"/>
  <c r="A28" i="1"/>
  <c r="N27" i="1"/>
  <c r="O27" i="1" s="1"/>
  <c r="H27" i="1"/>
  <c r="I27" i="1" s="1"/>
  <c r="A27" i="1"/>
  <c r="N26" i="1"/>
  <c r="O26" i="1" s="1"/>
  <c r="H26" i="1"/>
  <c r="I26" i="1" s="1"/>
  <c r="A26" i="1"/>
  <c r="N25" i="1"/>
  <c r="O25" i="1" s="1"/>
  <c r="H25" i="1"/>
  <c r="I25" i="1" s="1"/>
  <c r="A25" i="1"/>
  <c r="N24" i="1"/>
  <c r="O24" i="1" s="1"/>
  <c r="H24" i="1"/>
  <c r="I24" i="1" s="1"/>
  <c r="A24" i="1"/>
  <c r="O23" i="1"/>
  <c r="N23" i="1"/>
  <c r="H23" i="1"/>
  <c r="I23" i="1" s="1"/>
  <c r="A23" i="1"/>
  <c r="N22" i="1"/>
  <c r="O22" i="1" s="1"/>
  <c r="H22" i="1"/>
  <c r="I22" i="1" s="1"/>
  <c r="A22" i="1"/>
  <c r="N21" i="1"/>
  <c r="O21" i="1" s="1"/>
  <c r="H21" i="1"/>
  <c r="I21" i="1" s="1"/>
  <c r="A21" i="1"/>
  <c r="N20" i="1"/>
  <c r="O20" i="1" s="1"/>
  <c r="H20" i="1"/>
  <c r="I20" i="1" s="1"/>
  <c r="A20" i="1"/>
  <c r="O19" i="1"/>
  <c r="N19" i="1"/>
  <c r="H19" i="1"/>
  <c r="I19" i="1" s="1"/>
  <c r="A19" i="1"/>
  <c r="N18" i="1"/>
  <c r="O18" i="1" s="1"/>
  <c r="H18" i="1"/>
  <c r="I18" i="1" s="1"/>
  <c r="A18" i="1"/>
  <c r="N17" i="1"/>
  <c r="O17" i="1" s="1"/>
  <c r="H17" i="1"/>
  <c r="I17" i="1" s="1"/>
  <c r="A17" i="1"/>
  <c r="N16" i="1"/>
  <c r="O16" i="1" s="1"/>
  <c r="H16" i="1"/>
  <c r="I16" i="1" s="1"/>
  <c r="A16" i="1"/>
  <c r="N15" i="1"/>
  <c r="O15" i="1" s="1"/>
  <c r="H15" i="1"/>
  <c r="I15" i="1" s="1"/>
  <c r="A15" i="1"/>
  <c r="N14" i="1"/>
  <c r="O14" i="1" s="1"/>
  <c r="H14" i="1"/>
  <c r="I14" i="1" s="1"/>
  <c r="A14" i="1"/>
  <c r="N13" i="1"/>
  <c r="O13" i="1" s="1"/>
  <c r="H13" i="1"/>
  <c r="I13" i="1" s="1"/>
  <c r="A13" i="1"/>
  <c r="N12" i="1"/>
  <c r="O12" i="1" s="1"/>
  <c r="H12" i="1"/>
  <c r="I12" i="1" s="1"/>
  <c r="A12" i="1"/>
  <c r="O11" i="1"/>
  <c r="N11" i="1"/>
  <c r="H11" i="1"/>
  <c r="I11" i="1" s="1"/>
  <c r="A11" i="1"/>
  <c r="N10" i="1"/>
  <c r="O10" i="1" s="1"/>
  <c r="H10" i="1"/>
  <c r="I10" i="1" s="1"/>
  <c r="A10" i="1"/>
  <c r="O9" i="1"/>
  <c r="N9" i="1"/>
  <c r="H9" i="1"/>
  <c r="I9" i="1" s="1"/>
  <c r="A9" i="1"/>
  <c r="N8" i="1"/>
  <c r="O8" i="1" s="1"/>
  <c r="H8" i="1"/>
  <c r="I8" i="1" s="1"/>
  <c r="A8" i="1"/>
  <c r="N7" i="1"/>
  <c r="O7" i="1" s="1"/>
  <c r="H7" i="1"/>
  <c r="I7" i="1" s="1"/>
  <c r="A7" i="1"/>
</calcChain>
</file>

<file path=xl/sharedStrings.xml><?xml version="1.0" encoding="utf-8"?>
<sst xmlns="http://schemas.openxmlformats.org/spreadsheetml/2006/main" count="693" uniqueCount="432">
  <si>
    <t>SÜRDÜRÜLEBİLİRLİK RİSK ANALİZİ</t>
  </si>
  <si>
    <t>DOKÜMAN NO :</t>
  </si>
  <si>
    <t>YAYIN TARİHİ:</t>
  </si>
  <si>
    <t xml:space="preserve">REVİZYON NO </t>
  </si>
  <si>
    <t>REVİZYON TARİHİ:</t>
  </si>
  <si>
    <t>TARİH:</t>
  </si>
  <si>
    <t>RİSK NO</t>
  </si>
  <si>
    <t>İLGİLİ STANDART</t>
  </si>
  <si>
    <t>İLGİLİ SÜREÇ/ DEPARTMAN</t>
  </si>
  <si>
    <t>TEHLİKE TANIMI</t>
  </si>
  <si>
    <t>RİSK TANIMI</t>
  </si>
  <si>
    <t>Olasılık (1-5)</t>
  </si>
  <si>
    <t>Şiddet (1-5)</t>
  </si>
  <si>
    <t>İlk Risk Değeri</t>
  </si>
  <si>
    <t>RİSKİN  DERECESİ</t>
  </si>
  <si>
    <t>AKSİYON PLANI</t>
  </si>
  <si>
    <t>SON Risk Değeri</t>
  </si>
  <si>
    <t>TERMİN</t>
  </si>
  <si>
    <t>SORUMLU</t>
  </si>
  <si>
    <t>A2</t>
  </si>
  <si>
    <t>YÖNETİM</t>
  </si>
  <si>
    <t>Geçerli tüm yasal gereksinimlerin güncel bir listesi tutulmaması</t>
  </si>
  <si>
    <t>Yasal değişikliklerin takip edilmemesi sonucu, yasalara aykırı durum oluşması, cezai yaptırımlar</t>
  </si>
  <si>
    <t>İlgili tüm yasal düzenlemelerin ve mevzuatların güncel listesi tutulması</t>
  </si>
  <si>
    <t>1-7 Gün Arası Müdahale Et</t>
  </si>
  <si>
    <t>Yasal mevzuatın takip edilmemesi</t>
  </si>
  <si>
    <t>İlgili yasal düzenlemelerin ve mevzuatların takibinin yapılması</t>
  </si>
  <si>
    <t>Yasal izinlerin olmaması</t>
  </si>
  <si>
    <t>Yetki belgesi iptali/ belge iptali/ teşvik iptali/ cezai yaptırımlar</t>
  </si>
  <si>
    <t>Sağlık, güvenlik,
işgücü ve çevresel konular da dahil olmak üzere
yürürlükteki tüm yerel/bölgesel, ulusal ve
uluslararası mevzuat ve düzenlemelere uyulması</t>
  </si>
  <si>
    <t>A2/A4</t>
  </si>
  <si>
    <t>İşletmenin iş güvenli şartlarını yerine getirememesi</t>
  </si>
  <si>
    <t>ilgili yasal düzenlemelerin ve mevzuatların takibinin yapılması</t>
  </si>
  <si>
    <t>Mevcut önlemlerin sürekli takibi sağlanmalıdır.</t>
  </si>
  <si>
    <t>A2/A4/D</t>
  </si>
  <si>
    <t>İşletmenin TMGD şartlarını  yerine getirememesi</t>
  </si>
  <si>
    <t>İşletmenin Çevre mevzuatları şartlarını  yerine getirememes</t>
  </si>
  <si>
    <t>A1/A3</t>
  </si>
  <si>
    <t>Sürdürülebilirlik politikalarının belirlenmemesi</t>
  </si>
  <si>
    <t>SYS’nin etkin bir şekilde yürütülememesi/sertifika kaybı/mevzuata uygunsuzluk riski</t>
  </si>
  <si>
    <t>Sürdürülebilirlik standartlarını ele alan politikaların belirlenmesi belirli periyotlarda değerlendirilip rapor haline getirilmesi</t>
  </si>
  <si>
    <t>Sürdürülebilirlik politikalarının bilinmemesi</t>
  </si>
  <si>
    <t>Eğitimlerin verilmesi/web sayfasında personel alanlarında ve ilgili alanlarda yayınlanması</t>
  </si>
  <si>
    <t>Sürdürülebilirlik hedeflerinin belirlenmemesi</t>
  </si>
  <si>
    <t>Sürdürülebilirlik hedefleri oluşturulması ve belirli periyotlarda değerlendirilip rapor haline getirilmesi</t>
  </si>
  <si>
    <t>A1</t>
  </si>
  <si>
    <t>Sürdürülebilirlik hedeflerinin takip edilmemesi</t>
  </si>
  <si>
    <t>Sürdürülebilirlik hedefleri belirli periyotlarda takibinin sağlanması</t>
  </si>
  <si>
    <t>A1/A4</t>
  </si>
  <si>
    <t>Sürdürülebilirlik hedeflerinin çalışanlar tarafından bilinmesi</t>
  </si>
  <si>
    <t>Sürdürülebilirlik hedefleriile ilgili eğitimlerin düzenlenmesi</t>
  </si>
  <si>
    <t>Sürdürülebilirlik risk analizinin oluşturulmaması</t>
  </si>
  <si>
    <t>Sürdürülebilirlik risk analiziinin oluşturulması</t>
  </si>
  <si>
    <t>Sürdürülebilirlik risk analizinin takip edilmemesi/bilinmemesi</t>
  </si>
  <si>
    <t>Sürdürülebilirlik risk analizinin  belirli periyotlarda takibinin sağlanması/ Sürdürülebilirlik risk analizi ile ilgili eğitimlerin düzenlenmesi</t>
  </si>
  <si>
    <t>Sürdürülebilirlik ile ilgili eğitimlerin verilmemesi</t>
  </si>
  <si>
    <t>Sürdürülebilirliğin devamının sağlanmaması. Personelin farkındalığının olmaması</t>
  </si>
  <si>
    <t>Sürdürülebilirlik eğitimlerinin takibinin yapılması ve düzenli eğitimlerin verilmesi</t>
  </si>
  <si>
    <t>A1/ A3</t>
  </si>
  <si>
    <t>SYS çalışmalarının raporlanıp belirli periyotlarda gözden geçirilmemesi</t>
  </si>
  <si>
    <t>SYS ile ilgili raporların oluşturulması ve belirli periyotlarda gözden geçirilmesi, ve SYS raporunun hem çalışan hem misafir ve diğer paydaşlar ile paylaşılması, (eposta, web, pano vb.)</t>
  </si>
  <si>
    <t>A3/A1/A4/A5/B1/B3</t>
  </si>
  <si>
    <t>SYS çalışmalarına paydaşların dahil edilmemesi/ iletişim eksikliği yaşanması</t>
  </si>
  <si>
    <t>Tedarikçi - personel- misafir gibi paydaşlara SYS çalışmaları duyurulması. Paydaş iletişimleri belirlenmesi. İletişim, tüketici ve paydaş desteğini davet eden mesajlar içermesi. Paydaş desteği  hangi kanallardan olacağına dair bilgilendirme yapılması</t>
  </si>
  <si>
    <t>A4</t>
  </si>
  <si>
    <t>YÖNETİM/İK</t>
  </si>
  <si>
    <t>SYS çalışmalarına personel katılımının sağlanmaması, görev yetki ve sorumlulukların bilinmemesi</t>
  </si>
  <si>
    <t>SYS’nin etkin bir şekilde yürütülememesi, mevzuata uygunsuzluk riski</t>
  </si>
  <si>
    <t>Tüm personelin SYS uygulamaları  hakkında bilgiye sahip olması ve bunu davranış haline getirip SYS nin ektin uygulanmasına katkıda bulunmasının sağlanması, görev yetki ve sorumlulukların  bilinmesinin sağlanması</t>
  </si>
  <si>
    <t>A4 /B7</t>
  </si>
  <si>
    <t>Personel eğitimlerinin eksik kalması ve sertifikalarının olmaması</t>
  </si>
  <si>
    <t>Personelin eğitimlerinin eksiksiz olması. Tüm personel için alınan eğitimin seviyesini ve sıklığını gösteren eğitim kayıtlarınin tutulması. Mevcut sertifikaların muhafaza edilmesi ve eksik sertifikaların tamamlanması.</t>
  </si>
  <si>
    <t>Personelin SYS konusunda farkında olmaması, departman içi eğitim ve uygulamaların eksik kalması</t>
  </si>
  <si>
    <t>İşletme prestijine zarar vermesi/sistemin etkin yürütülememesi</t>
  </si>
  <si>
    <t>Tüm personelin SYS uygulamaları  hakkında bilgiye sahip olması için afiş vb duyuruların yapılması ve bunu davranış haline getirip SYS nin ektin uygulanmasına katkıda bulunmasının sağlanması</t>
  </si>
  <si>
    <t>Personel mesleki yeterlilik ve zorunlu belgelerinin olmaması(hijyen gibi)</t>
  </si>
  <si>
    <t>Çalışanların gerekli tüm belgelerinin eksiksiz temin edilmesi.</t>
  </si>
  <si>
    <t>Yabancı personel eğitimlerinin kendi dillerinde verilmemesi</t>
  </si>
  <si>
    <t>SYS’nin etkin bir şekilde yürütülememesi, mevzuata uygunsuzluk riski personel farkındalığının oluşmaması</t>
  </si>
  <si>
    <t>Azınlık personellerin kendi dillerinde eğitim verilmesinin sağlanması</t>
  </si>
  <si>
    <t>A4/ B7</t>
  </si>
  <si>
    <t>Personel görüşlerinin alınmaması, anket, memnuniyet, öneri vb</t>
  </si>
  <si>
    <t>SYS’nin etkin bir şekilde yürütülememesi, personel farkındalığının oluşmaması</t>
  </si>
  <si>
    <t>Çalışan memnuniyeti izlenmeli. Çalışan şikayet mekanizması olmalıdır</t>
  </si>
  <si>
    <t>A4/B6</t>
  </si>
  <si>
    <t>Çalışanlara eşit fırsat tanınmaması</t>
  </si>
  <si>
    <t>Çalışan motivasyonunun düşmesi SYS sisteminin etkin yürütülememesi</t>
  </si>
  <si>
    <t>Cinsiyet, ırk, din, engellilik veya diğer yollarla ayrımcılık yapılmaksızın yönetim pozisyonları da dahil olmak üzere istihdam olanakları sunulması ve eşit terfi hakkı tanınması</t>
  </si>
  <si>
    <t>A4/B7</t>
  </si>
  <si>
    <t>Çalışanlara iyi saygın çalışma ortamı sunulmaması</t>
  </si>
  <si>
    <t>Çalışan motivasyonunun düşmesi SYS sisteminin etkin yürütülememesi mevzuata uygunsuzluk riski</t>
  </si>
  <si>
    <t>Çalışma haklarına saygı duyulması, güvenli hijyenik ve emniyetli bir çalışma ve yaşama ortamı sağlanması ve çalışanlara en az asgari ücreti ödenmesi. Çalışanlara düzenli eğitim, deneyim ve ilerleme fırsatları sunulması. Personelden geri bildirim alınması</t>
  </si>
  <si>
    <t>Derhal gerekli önlemler alınmalıdır</t>
  </si>
  <si>
    <t>A5</t>
  </si>
  <si>
    <t>YÖNETİM/ÖNBÜRO/GR</t>
  </si>
  <si>
    <t>Müsterilere SYS ile ilgili duyuruların yapılmaması</t>
  </si>
  <si>
    <t>SYS’nin etkin bir şekilde yürütülememesi, müşteri farkındalığının oluşmaması,</t>
  </si>
  <si>
    <t>Sürdürülebilirlik unsurları ile ilgili müşteri farkındaliği yaratmak amaçlı pano, afiş, duruyu, bilgilendirme vb gibi çalışmaların yapılması</t>
  </si>
  <si>
    <t>A5/A3</t>
  </si>
  <si>
    <t>Müşteri deneyiminin SYS ye dahil edilmemesi, müşteri memnuniyetinin düzenli,sistemli ve hızlı bir şekilde izlenmemesi</t>
  </si>
  <si>
    <t>Sürdürülebilirlik unsurları  ile ilgili müşteri memnuniyeti izlenmesi ve düzeltici önlemler alınması.Sonuçların analizi ile birlikte bir müşteri geri bildirim sistemi oluşturulması.Olumsuz geribildirim ve buna verilen yanıtların kaydedilmesi .Alınan düzeltici önlemlerin kaydedilip sunulması, Şok anket uygulanması, QR kod vb yöntem aracılığıyla hızlı ulaşım sağlanması</t>
  </si>
  <si>
    <t>Müşteri deneyiminin izlenmesine yönelik süreçte çevre kültür yönetim gibi sürdürülebilirlik unsurlarının dahil edilmemesi</t>
  </si>
  <si>
    <t>Sürdürülebilirlik unsurları  ile ilgili müşteri memnuniyeti izlenmesi için oluşturulan sisteme çevre kültür yönetim gibi süreçlerin dahil edilmesi</t>
  </si>
  <si>
    <t>A5/A3/A4</t>
  </si>
  <si>
    <t>Çalışanın Sürdürülebilirlik unsurları  ile ilgili müşteri memnuniyeti sitemi ile alakalı farkındalığının olmaması, yetersiz kalması</t>
  </si>
  <si>
    <t>SYS’nin etkin bir şekilde yürütülememesi, çalışan  farkındalığının oluşmaması,</t>
  </si>
  <si>
    <t>Tüm personelin SYS uygulamaları  hakkında bilgiye sahip olması ve bunu davranış haline getirip SYS nin ektin uygulanmasına katkıda bulunmasının sağlanması, müşteriye doğru bilgi aktarılmasının sağlanması</t>
  </si>
  <si>
    <t>Müşteri SYS uygulamasına katılımını teşvik etmemek,</t>
  </si>
  <si>
    <t>Müsteriye SYS uygulamarına katkıda bulunması için teşvik edici hediyeler, promosyonlar vb uygulamalar yapılması</t>
  </si>
  <si>
    <t>A6</t>
  </si>
  <si>
    <t xml:space="preserve"> SYS uygulamalarında  doğru ve şeffaf olunmaması</t>
  </si>
  <si>
    <t xml:space="preserve">SYS’nin etkin bir şekilde yürütülememesi,işletme prestijinin zarar görmesi, ekononimik kayıp </t>
  </si>
  <si>
    <t>SYS uygulamalarında kullanılan tanıtım ve pazarlama malzemeleri bakımından doğru ve şeffaf olunması ve sunulabileceğinden fazla söz verilmemesi, Sürdürülebilirlik iddiaları geçmiş performans kayıtlarına dayanması</t>
  </si>
  <si>
    <t>A7/A7.1/A2</t>
  </si>
  <si>
    <t>Korunan ve hassas alanlar ve tarihi miras
konuları ile ilgili imar gerekliliklerine ve
yasalara uyulmaması</t>
  </si>
  <si>
    <t>Yasalara aykırı durum oluşması, cezai yaptırımlar, cevreye ve tarihi kültüre zarar vermek</t>
  </si>
  <si>
    <t xml:space="preserve"> Arazi kullanımı ve yerel alandaki faaliyetlerle ilgili yasaların bilincinde olunması bunlara uyulması . Gerekli tüm lisanslar ve izinlerin güncel olması. Yasal olmayan alan yönetimi planları ve rehberlik konusunda farkındalık ve uyum
gösterilmesi.</t>
  </si>
  <si>
    <t>YÖNETİM
İLGİLİ DEPARTMAN MÜDÜRÜ</t>
  </si>
  <si>
    <t>A7/A7.2/A2</t>
  </si>
  <si>
    <t>Doğal ve kültürel çevrenin kapasitesi ve bütünlüğü göz önünde bulundurulmaması</t>
  </si>
  <si>
    <t>Yer seçimi, tasarım ve erişim faaliyetlerinde görsel ortam, peyzaj, kültürel ve doğal mirasın dikkate alınması, biyolojik olarak hassas alanların korunması ve ekosistemlerin dikkate alınması.  Arkeolojik, kültürel miras ve kutsal alanların bütünlüğünün korunması,  Doğal alanların korunması, Tehdit altındaki veya korunan türler için duyarlı olunması.Su alanlarına zarar verilmemesi ve kanalize edilip filtrelenmesi,</t>
  </si>
  <si>
    <t>A7/A7.3/B3/B4/D1.1/ D1.2/A1</t>
  </si>
  <si>
    <t>YÖNETİM/ SATIN ALMA</t>
  </si>
  <si>
    <t>Yerel olarak uygun ve sürdürülebilir uygulamalar ve materyallerin kullanılmaması.</t>
  </si>
  <si>
    <t xml:space="preserve">SYS’nin etkin bir şekilde yürütülememesi, </t>
  </si>
  <si>
    <t>Yerel malzemeler, uygulamalar ve el sanatları, elverişli ve uygun olan yerlerde,binalarda ve tasarımlarda kullanılması. Binalarda sürdürülebilir tasarım, malzeme ve inşaat uygulamaları mümkün olan en uygun sertifikaya göre(eko sertifikası) tercih edilmesi,Boya, duvar kagıdı vb materyel olarak yerel malzemelerın tercih edilmesi, inşaat atıklarının çevreye zarar vermeden ayrıştırılıp bertarafının sağlanması, Politika ve hedeflerde yer verilmesi. Yerel girişimcilerle ortak girişim ve ortaklık fırsatları değerlendirilmesi</t>
  </si>
  <si>
    <t>A7/A7.3/B3/D1.2</t>
  </si>
  <si>
    <t>YÖNETİM/ BAHÇE</t>
  </si>
  <si>
    <t>Peyzaj ve dekorasyonda  ekzotik ve istilacı türlerin kullanılması</t>
  </si>
  <si>
    <t>SYS’nin etkin bir şekilde yürütülememesi, doğaya toprağa zarar verilmesi, zararlı kimyasalların kullanımın artması</t>
  </si>
  <si>
    <t>Sürdürülebilir kaynaklardan elde edilen doğal ve endemik bitkiler, egzotik ve istilacı türlerden kaçınılarak, peyzaj ve dekorasyonda kullanılması.</t>
  </si>
  <si>
    <t>A7/A7.3/D1.4</t>
  </si>
  <si>
    <t>Çok su tüketen bitki seçilmesi</t>
  </si>
  <si>
    <t>SYS’nin etkin bir şekilde yürütülememesi, su sarfiyatının artması</t>
  </si>
  <si>
    <t>Bitki seçiminin uygun toprağa ve iklime göre seçilmesinin sağlanması</t>
  </si>
  <si>
    <t>A7/A7.4/A6/A2</t>
  </si>
  <si>
    <t xml:space="preserve">Gerektiğinde özel ihtiyaçları olan kişilere erişim ve bilgi sağlamamak </t>
  </si>
  <si>
    <t>SYS’nin etkin bir şekilde yürütülememesi, müşteri memnuniyetsizliği, ekonomik kayıp</t>
  </si>
  <si>
    <t xml:space="preserve"> Sahalara, binalara ve faaliyetlere, fiziksel engelli
ve diğer özel ihtiyaçları olan kişiler tarafından erişilebilir olmasının sağlanması. Erişilebilirlik düzeyi hakkında açık ve doğru bilgiler verilmesi. </t>
  </si>
  <si>
    <t>A7/A7.4/A2</t>
  </si>
  <si>
    <t>Özel ihtiyaçları olan kişiler için yasaların gerekliliklerini yerine getirmemek</t>
  </si>
  <si>
    <t>Yasalara aykırı durum oluşması, cezai yaptırımlar</t>
  </si>
  <si>
    <t>Yasaların takibi yapılıp gerekliliklerin yerine getirilmesinin sağlanması, erişilebilirliğin, ilgili uzmanlar / kullanıcı kuruluşları tarafından onaylanıp kontrol edilmesi.</t>
  </si>
  <si>
    <t>A8 /A2/A7.1</t>
  </si>
  <si>
    <t>Arazi ve mülkiyet hakkının belgelenmemesi,yasalara uyum sağlanmaması, Korunan ve hassas alanlar ve tarihi mirasa uyumlu olmaması</t>
  </si>
  <si>
    <t>SYS’nin etkin bir şekilde yürütülememesi,Yasalara aykırı durum oluşması, yerel halkın haklarının korunmaması</t>
  </si>
  <si>
    <t xml:space="preserve">İşletmenin karadaki su ve mülkiyet haklarının,
 (satın alınan toprak, su ve mülkiyet hakları )yasal olması, yerelde yaşayanların haklarına uygun olması, önceden bilgi verilmesi, onaylarının alınmış olması  ve zorunlu yer değiştirmeyi gerektirmemesi.  Arazi kullanımı ve yerel alandaki faaliyetlerle ilgili yasaların bilincinde olunması bunlara uyulması </t>
  </si>
  <si>
    <t>A8/B8/B9</t>
  </si>
  <si>
    <t>Arazi ve mülkiyet hakkının yerelde yaşayanların haklarına uygun olmaması, bilgilendirilmemesi</t>
  </si>
  <si>
    <t xml:space="preserve">İşletmenin karadaki su ve mülkiyet hakları oluşturulurken yerel halkın hak ve özgürlüklerini gasp edecek şekilde uygulamalardan kaçınılması (yerel geçim kaynaklarına engel, elektrik ,su deniz ve çevre kirliliği tehlikesi,) Yerel topluluklara bilgilendirme ve istişare yapılması
</t>
  </si>
  <si>
    <t>A9</t>
  </si>
  <si>
    <t>Doğal çevreler, yerel kültür ve kültürel miras hakkında  misafire bilgi aktarılmaması</t>
  </si>
  <si>
    <t>SYS’nin etkin bir şekilde yürütülememesi, misafir memnuniyetsizliği, ekonomik kayıp</t>
  </si>
  <si>
    <t>Yerel bölgenin doğal ve kültürel mirası hakkında bilgi / yorum materyali mevcut olmalı ve müşterilere sunulması.</t>
  </si>
  <si>
    <t>A9/A4</t>
  </si>
  <si>
    <t>YÖNETİMİK</t>
  </si>
  <si>
    <t>Doğal çevreler, yerel kültür ve kültürel miras hakkında  çalışana bilgi aktarılmaması</t>
  </si>
  <si>
    <t>SYS’nin etkin bir şekilde yürütülememesi, çalışan farkındalığının olmaması</t>
  </si>
  <si>
    <t xml:space="preserve"> Çalışanlar yerel bölgenin doğal ve kültürel mirası hakkında bilgilendirilmesi ve eğitilmesi.</t>
  </si>
  <si>
    <t>A9/C1</t>
  </si>
  <si>
    <t>Misafire doğal alanları, canlı
kültürleri ve kültürel miras alanlarını ziyaret ederken uygun ve doğru davranış kuralları ile ilgili bilgi verilmemesi</t>
  </si>
  <si>
    <t>Müşterilere yerel alandaki uygun davranışlar hakkında bilgi verilmesi.</t>
  </si>
  <si>
    <t>A10</t>
  </si>
  <si>
    <t>Yönetimin destinasyonda  sürdürülebilir turizm planlaması ve yönetimi ile ilgilenmemesi</t>
  </si>
  <si>
    <t>SYS’nin etkin bir şekilde yürütülememesi, sürdürülebilirlik uygulamalarında sürekliiyileştirme ve destek yapılamaması</t>
  </si>
  <si>
    <t>Yönetimin Yerel Destinasyon Yönetim Kuruluşu veya eşdeğer bir
kuruluşun üyesi olması. yerel topluluklar, STK'lar ve bunların bulunduğu diğer yerel organlar arasındaki ortaklıklara katılması. destinasyonda sürdürülebilir turizmle ilgili planlama ve yönetim
toplantılarına ve faaliyetlerine katılıması.</t>
  </si>
  <si>
    <t>B/B1</t>
  </si>
  <si>
    <t>İşletmenin yerel altyapı ve sosyal topluluk gelişimi için girişimleri aktif olarak desteklememesi.</t>
  </si>
  <si>
    <t>İşletme destek için ihtiyaç ve fırsatları belirleme ve potansiyel faydalarını /etkilerini değerlendirme konusunda yerel toplulukla ilişki içinde olması, Yerel topluluğa sunulan turizm olanaklarına ve hizmetlerine erişim imkanı sunulması.(işletmenin kendi bölgesindeki yerel altyapı ve toplumun gelişimi için organizasyon yapması, bağış, yardım,yol yapımı, okul desteği vb.)</t>
  </si>
  <si>
    <t>B/B1/A3/A6/</t>
  </si>
  <si>
    <t>Yerel altyapı ve sosyal topluluk gelişimi hizmeti için yapılan katkıların kanıtlarının olmaması</t>
  </si>
  <si>
    <t xml:space="preserve">SYS’nin etkin bir şekilde yürütülememesi, sürdürülebilirlik uygulamalarında sürekli iyileştirme ve destek yapılamaması. </t>
  </si>
  <si>
    <t>Yapılan katkıların seviyesi ve niteliği kayıt altına alınıp sunulması. Kayıtların doğruluğunun kanıtlanması.</t>
  </si>
  <si>
    <t>B/B2/A4/B6/A1</t>
  </si>
  <si>
    <t xml:space="preserve"> Yerel sakinlere, yönetim pozisyonları da dahil olmak üzere, istihdam ve ilerleme için eşit fırsatlar
sunulmaması</t>
  </si>
  <si>
    <t>Yerel toplulukta ikamet eden kişilere çalışma hakkı verilip, ayrımcılık yapılmadan eşit fırsatlar sunarak yükselme imkanı verilmesi.Yerel halka istihtam için uygun eğitim verilmesi. Politika ve hedeflerde yer verilmesi.</t>
  </si>
  <si>
    <t>B/B2/A3</t>
  </si>
  <si>
    <t>Yerel sakinlere sunulan istihtam oranının ölçülüp raporlanmaması</t>
  </si>
  <si>
    <t xml:space="preserve"> İstihtam oranının yönetim pozisyonlarıda dahil ölçülmesi, karşılaştırılması, raporlanması</t>
  </si>
  <si>
    <t>B/B3/A1/A4/D1.1</t>
  </si>
  <si>
    <t>işletme mal ve hizmet satın alırken ve sunarken mevcut ve yeterli kalitede yerel ve adil ticaret tedarikçilerine öncelik vermemesi</t>
  </si>
  <si>
    <t>İşletmenin mal ve hizmet alımında yerel tedarikçilere, adil ticaretçilere ve çevreye duyarlı tedarikçiye öncelik vermesi. politika ve hedeflerde yer verilmesi.Çalışanın bu konuda eğitilmesi</t>
  </si>
  <si>
    <t>B/B3/A3/B5</t>
  </si>
  <si>
    <t xml:space="preserve">Mal ve hizmet alımında çalışılan yerel tedarikçilerin denetlenmesi, ve raporlarının yapılmaması </t>
  </si>
  <si>
    <t xml:space="preserve"> Mal ve hizmet tedarik kaynaklarını düzenli olarak denetlenmesi ve değerlendirilmesi, Değerlendirme kriterlerinde sürdürülebilirlik unsurlarının(çevreye duyarlı üretim, eko sertifikalı ürün, sürdürülebilirlik eğitimi, istismar ve taciz hakkında eğitim ve taahüt, vb) yer alması, Tedariçi listesi oluşturulması yerel tedarikçilerin oranının ölçülmesi ve raporlanması, </t>
  </si>
  <si>
    <t>B/B3</t>
  </si>
  <si>
    <t>Satın alınan yerel malzemelerin ve hizmetlerinin sunumunun doğru yapılmaması</t>
  </si>
  <si>
    <t>Yerel satınalama uygulamalarının misafire duyurulması, deneyimlenmesi ve sergilenmesi, yerel satıcıya destek için misafire imkan sunulması. ( Türk gecesi, Türk kahvesi, Pazara yönlendirme vb.)</t>
  </si>
  <si>
    <t>B/B4/A1/ A7.3/ B3/D1.1/ D1.2</t>
  </si>
  <si>
    <t>Yerel girişimcileri bölgenin doğasına, tarihine ve kültürüne dayanan sürdürülebilir ürün ve hizmetlerin geliştirilmesi ve satışında desteklememek</t>
  </si>
  <si>
    <t>Yerel işletmelere ticari faaliyet için tesislere ve müşterilere
erişim izni verilmesi, bağlı olduğu yerel hizmet sağlayıcılara tavsiye ve destek sağlanması.Yerel satınalma yapalıp yerel tedarikçilere destek olunması, yerel ve sürdürülebilir ürün kullanarak çevreye duyarlı verimli satınalma yapılması ve bunları yaparken SYS yi göz önünde bulundurrması. Yerel girişimcilerle ortak girişim ve ortaklık fırsatları değerlendiirilmesi (yerel girişimcilerin ve STK ların ürünlerini pazarlama imkanı sağlama, yerel girişimcilerin gelişim konusunda bilgilendirilmesi vb.)</t>
  </si>
  <si>
    <t>B/B5/B1/A1/A3/A5</t>
  </si>
  <si>
    <t>Özellikle çocuklar, ergenler, kadınlar, azınlıklar ve diğer savunmasız gruplara yönelik ticari, cinsel veya başka herhangi bir istismar veya tacize karşı bir politika
uygulanmaması.</t>
  </si>
  <si>
    <t>Savunmasız grupların istismar edilmesine ve tacizine karşı
belgelenmiş bir politikası oluşturulup uygulanması tüm paydaşlarla paylaşılması ve paydaşların desteğinin istenmesi, yerel toplulukla istismar ve tacize karşı çalışmalar yapılması, çocuk seks turizmine karşı eylemleri desteklenmesi.</t>
  </si>
  <si>
    <t>TÜM DEPARTMANLAR</t>
  </si>
  <si>
    <t>B/B5/A4</t>
  </si>
  <si>
    <t>Özellikle çocuklar, ergenler, kadınlar, azınlıklar ve diğer savunmasız gruplara yönelik istismarla ilgili çalışana eğitim verilmemesi</t>
  </si>
  <si>
    <t>SYS’nin etkin bir şekilde yürütülememesi, sürdürülebilirlik uygulamalarında sürekli iyileştirme olmaması</t>
  </si>
  <si>
    <t>Çalışanların azınlık gurupları hakkında bilgilendirilmesi, bu azınlık gruplarına davranış konusunda bilgilendirilmesi,, istismar ve taciz durumunda neler yapıılacağı ve nasıl yapılacağı konusunda bigilendirilmesi, Gizlilik kuralları esas alınıp konuyla ilgili tek bir kişinin iletişimde görevlendirilmesi ve duyurulması</t>
  </si>
  <si>
    <t>B/B5/A2/A3/A4</t>
  </si>
  <si>
    <t>Yasa dışı çocuk işçi çalıştırılması</t>
  </si>
  <si>
    <t>SYS’nin etkin bir şekilde yürütülememesi, mevzuata uygunsuzluk, sürdürülebilirlik uygulamalarında sürekli iyileştirme olmaması</t>
  </si>
  <si>
    <t xml:space="preserve">Yasalar çerçevesinde çalışanların yaşlarının kayıtları tutulup, çocuk işçiliğin olmadığının gösterilmesi, </t>
  </si>
  <si>
    <t>B/B5/A1/A3/A5/B3</t>
  </si>
  <si>
    <t>Özellikle çocuklar, ergenler, kadınlar, azınlıklar ve diğer savunmasız gruplara yönelik istismarla ilgili yapılan çalışmaların paydaşlarla paylaşılmaması ve raporlanmaması</t>
  </si>
  <si>
    <t>Savunmasız grupların istismar edilmesine ve tacizine karşı
yapılan uygulamaların  tüm paydaşlarla paylaşılması paydaşların bilgilendirilmesi ve paydaşların desteğinin istenmesi, (tedarikçilerin istismar ve taciz konusunda eğitim ve taahütü)</t>
  </si>
  <si>
    <t>B/B6/B2/A3/A4</t>
  </si>
  <si>
    <t>Cinsiyet, ırk, din, engellilik veya diğer yollarla ayrımcılık yapılmaksızın yönetim pozisyonları da dahil olmak üzere istihdam olanakları sunulmamamsı.</t>
  </si>
  <si>
    <t>SYS’nin etkin bir şekilde yürütülememesi, sürdürülebilirlik uygulamalarında sürekli iyileştirme olmaması, motivasyon ve iş veriminin düşüklüğü,</t>
  </si>
  <si>
    <t>Kadınlar ve yerel azınlıklar da dahil olmak üzere ayrımcılık riski
altındaki grupları belirlenmesi. Bu grupların her birinden gelen çalışanların oranının izlenip yerel nüfus ile oranlanması. Kurum içi terfi, bu grupların üyelerini de içermesi eşit hak tanınması</t>
  </si>
  <si>
    <t>B/B7/A2/A3/A4</t>
  </si>
  <si>
    <t>Çalışma haklarına saygı duyulmaması, güvenli ve emniyetli bir çalışma ortamı sağlanmaması ve çalışanlara en az asgari ücreti ödenmemesi. Çalışanlara düzenli eğitim, deneyim ve ilerleme fırsatları sunulmaması.</t>
  </si>
  <si>
    <t>Çalışanlara yönelik yasal mevzuat takibinin yapılıp tüm çalışan haklarının gözetlemesi, Çalışana en az asgari ücret yapılması, çalışma ortamı ve imkanlarının uygun olması, eğitimlerin eksiksiz olması ve kayıtlarının tutulması, çalışan memnuniyet ve şikayet izlemesinin yapılması ve raporlanması</t>
  </si>
  <si>
    <t>B/B8/A3/B1</t>
  </si>
  <si>
    <t>İşletme faliyetleri komşu topluluklara yiyecek, su, enerji, sağlık veya sanitasyon gibi temel hizmetlerin verilmesini tehlikeye atması.</t>
  </si>
  <si>
    <t>Yerel hizmetlerin topluluk tarafından kullanılabilirliğini takip edilmesi, (su,elektrik ,yol vb.) Yerel topluluklar için bir iletişim / geri bildirim / şikayet mekanizması olması (muhtarlardan ve belediyelerden geri bildirim alınması ) ve raporlanması değerlendirilmesi, topluma bu konuda destek verilmesi (deniz suyuna atık su verilmemesi, işletme atıklarının toplumu rahatsız etmemesi vb)</t>
  </si>
  <si>
    <t>YÖNETİM
SATINALMA MÜDÜRÜ
TEKNİK MÜDÜR</t>
  </si>
  <si>
    <t>B/B9/B8/A2/A3/A8</t>
  </si>
  <si>
    <t xml:space="preserve"> İşletme faaliyetleri, arazi ve su kaynakları
kullanımı, geçiş hakkı, ulaşım ve barınma dahil geçim kaynaklarına yerel erişimi olumsuz etkilemesi.</t>
  </si>
  <si>
    <t>Yerel halkın haklarına saygı duyulması yasal izinler çerçevesinde  geçim kaynaklarına yerel erişimin dikkate alınması.(balıkçılık vb. geçim kaynagı), yerel geçim kaynaklarına erişimin azaltıldığını bildirecek bir iletişim mekanizması olması. (muhtarlardan ve belediyelerden geri bildirim alınması)</t>
  </si>
  <si>
    <t>C/C1/A9</t>
  </si>
  <si>
    <t xml:space="preserve">İşletme kültürel alanları tanıtmak ve rehberlik etmek için  uluslararası ve ulusal iyi uygulamaları takip
etmemesi  </t>
  </si>
  <si>
    <t>Kültürel mirasların (camı, kale, tarihi alanalr vb.) nasıl ziyaret edileceği, nelere dikkat edileceği ve uyulması gereken davranış kurallarının (giyim, gürültü, çocuklarla ilgili önlemler vb.) ilgili yerlerde (web, el ilanı,pano, anlatım vb.) yayınlanıp aktarılması</t>
  </si>
  <si>
    <t>C/C2/A3</t>
  </si>
  <si>
    <t>İşletmenin tarihi, arkeolojik, kültürel ve ruhsal öneme
sahip yerel mülklerin, alanların ve geleneklerin korunmasına ve geliştirilmesine katkıda bulunmaması</t>
  </si>
  <si>
    <t>Kültürel mirasın korunmasına maddi katkı yapılması ve kayıt altına alınması, kültürel mirasa ayni veya başka bir destek sağlanması</t>
  </si>
  <si>
    <t>C/C2/A8</t>
  </si>
  <si>
    <t>Kültürel mirasa yerel hakın erişimine engel olunması</t>
  </si>
  <si>
    <t>SYS’nin etkin bir şekilde yürütülememesi, sürdürülebilirlik uygulamalarında sürekli iyileştirme olmaması. İnsan hak ve özgürlüklerinin kısıtlanması</t>
  </si>
  <si>
    <t>Mekanlara yerel erisşim için imkan sağlanması</t>
  </si>
  <si>
    <t>C/C3/A2</t>
  </si>
  <si>
    <t>İşletme yerel toplulukların fikri mülkiyet
haklarına saygı gösterirken, geleneksel, çağdaş yerel kültürün otantik unsurlarını operasyonlarında,
tasarımında, dekorasyonunda, mutfağında yer vermemesi</t>
  </si>
  <si>
    <t>SYS’nin etkin bir şekilde yürütülememesi, sürdürülebilirlik uygulamalarında sürekli iyileştirme olmaması. Turizm gelişmesinin engellenmesi, ekonomik kayıp</t>
  </si>
  <si>
    <t>Yerel sanat / zanaat tasarım ve mobilyalara yansıtılması. Yaşayan kültürel miras ve gelenekler, sunulan mutfak, etkinlikler ve diğer hizmetlerde kullanılması. Bu sunumlar gerçekleştirilirken Telif hakkı ve fikri mülkiyet hakları gözetilerek gerekli izinler alınması. Yerel kültürel mirasın sunumunda yerel toplumun görüşleri alınması.</t>
  </si>
  <si>
    <t>C/C4/A2</t>
  </si>
  <si>
    <t>Tarihsel ve arkeolojik eserler, yerel ve uluslararası
yasaların izin verdiği durumlar dışında alınıp satılması veya
sergilenmesi</t>
  </si>
  <si>
    <t>Eserlerin her türlü kullanımı şeffaf olması belgelenmesi ve raporlanması .  Eserlerin kullanıldığı yerlerde, bu kullanıma izin veren yasalar ve tüzükler belirlenmimesi. Ziyaretçilerin eserleri çıkarması veya zarar vermesi önlenmesi.</t>
  </si>
  <si>
    <t>D/D1.1/A1/A3</t>
  </si>
  <si>
    <t>İşletmenin sürdürülebilirlik  satın alma politikasının olmaması , ve duyurulup bilinirliliğinin sağlanmaması</t>
  </si>
  <si>
    <t>SYS’nin etkin bir şekilde yürütülememesi, sürdürülebilirlik uygulamalarında sürekli iyileştirme olmaması. Çevreye zarar verilmesi</t>
  </si>
  <si>
    <t xml:space="preserve">Belgelenmiş bir çevresel satın alma politikası olması sağlanmalı. paydaşlarla web mail ilan vb yöntemlerle duyurulması </t>
  </si>
  <si>
    <t>D/D1.1/B3/ A7.3</t>
  </si>
  <si>
    <t>Satın alma işleminde, alınan tüm malzemeler için çevresel açıdan sürdürülebilir
tedarikçilerin  ve ürünlerintercih edilmemesi.</t>
  </si>
  <si>
    <t xml:space="preserve"> Çevre sertifikalı ürünler(ECO sertifikası) ve tedarikçiler(ECOCERT sertifikası) tercih edilmesi (ahşap, kağıt -FCS sertifikası, balık, ).  Sertifikalı ürünlerin ve tedarikçilerin mevcut olmadığı yerlerde, büyüme veya üretimin kökeni (yerel olması) ve yöntemleri dikkate alınması .Tehdit altındaki türler kullanılmaması veya satılmaması.</t>
  </si>
  <si>
    <t>SATINALMA MÜDÜRÜ
YÖNETİM</t>
  </si>
  <si>
    <t>D/D1.2/A3/ D2.4</t>
  </si>
  <si>
    <t>Gıda dahil sarf ve tek kullanımlık ürünlerin  satın alınması, kullanılması</t>
  </si>
  <si>
    <t>Satın almanın , yeniden kullanılabilir, iade edilebilir ve geri dönüştürülmüş malları tercih etmesi. Sarf ve tek kullanımlık ürünlerin satın alınması durumunda kullanımı izlenir ve yönetilir. Toplu olarak satın alınan gereksiz ambalajlardan (özellikle plastikten) kaçınılması.</t>
  </si>
  <si>
    <t>D/D1.3/A1/ A3</t>
  </si>
  <si>
    <t xml:space="preserve">Enerji tüketimi türe göre ölçülmemesi ve raporlanmaması, duyurulmaması
</t>
  </si>
  <si>
    <t xml:space="preserve"> işletmede Kullanılan enerji türlerinin belirlenmesi, toplam enerji türlere(LPG-LNG/elektrik/ kömür vb.) göre izlenmesi ve yönetilmesi. Verilerden rapor oluşturulması (misafir gece başına) ve duyurulması</t>
  </si>
  <si>
    <t>D/D1.3/A1/ A3/A4/A5/B3</t>
  </si>
  <si>
    <t>Toplam enerji tüketimi en aza indirmek için adımlar atılmaması (hedef belirlenmemesi, çalışan, misafir ve tedarikçilerin bilinçlendirilmemesi,kaynak sağlanmaması,</t>
  </si>
  <si>
    <t>SYS’nin etkin bir şekilde yürütülememesi, sürdürülebilirlik uygulamalarında sürekli iyileştirme olmaması. Çevreye zarar verilmesi, Ekonomik zarar</t>
  </si>
  <si>
    <t>Enerji kullanımını en aza indiren ekipman ve uygulamaların kulanılması.( led ampül, güneş enerjisi, A++ olan ekipmanlar,ısı yalıtımı,ısı korunumu, ekocam vb.) Enerji tüketimini azaltma hedeflerinin belirlenip takip edilmesi. Çalışan ve misafirlere enerji kullanımını en aza indirme konusunda rehberlik edilmesi ve farkındalığın arttırılması. (uyarı yazıları,Web Sayfası , afiş, bilgilendirme yazıları vb.)</t>
  </si>
  <si>
    <t>D/D1.3/A3/ A8/B3/B8</t>
  </si>
  <si>
    <t xml:space="preserve"> İşletmenin  yenilenebilir enerji kullanımını artırmak için çaba göstermemesi. kaynak sağlanmaması,</t>
  </si>
  <si>
    <t>Yenilenebilir kaynaklar tercih edilmesi (Güneş panelleri-su ve elektirik için, rüzgar türbini vb) ve yenilenebilir enerjinin toplam enerji arzı içindeki payı izlenir ve yönetilir. (Kullanılan enerjinin içinde yenilebilir enerji kullanımı nedir ona bakılır). Bu uygulamar yapılırken toplum haklarının gözetilmesi</t>
  </si>
  <si>
    <t>D/D1.4/A1/ A3/A4/A5/A8/B3</t>
  </si>
  <si>
    <t>Su riskinin değerlendirilmemesi. Toplam su tüketimi en aza indirmek için adımlar atılmaması raporlanmaması (hedef belirlenmemesi, çalışan, misafir ve tedarikçilerin bilinçlendirilmemesi,kaynak sağlanmaması,</t>
  </si>
  <si>
    <t xml:space="preserve">    Su riski değerlendirilmesi,  belgelenmesi ve raporlanması. Su yönetim hedefleri belirlenmesi. Kaynak başına turist / gece başına kullanılan su izlenmesi ve yönetilmesi.  Su tüketimini en aza indiren ekipman ve uygulamalar kullanılması.(tasarruflu musluk bataryası, duşbaşlığı, damlama sulama sistemi, su sızıntı kontrolü vb.) bu uygulamar yapılırken toplum haklarının gözetilmesi.Yasal ve çevresel akışları etkilemeyen kaynakların kullanılması. Çalışan ve misafirlere su  kullanımını en aza indirme konusunda rehberlik edilmesi ve farkındalığın arttırılması. (uyarı yazıları,Web Sayfası , afiş, bilgilendirme yazıları vb.)</t>
  </si>
  <si>
    <t>D/D2/D2.1/ D1.3/ A3/A4/A5</t>
  </si>
  <si>
    <t>İşletme sera gazı emisyonları
tanımlanmaması, ölçülüp izlenmemesi, önlem alınmaması</t>
  </si>
  <si>
    <t xml:space="preserve">SYS’nin etkin bir şekilde yürütülememesi, sürdürülebilirlik uygulamalarında sürekli iyileştirme olmaması. Çevreye zarar verilmesi, </t>
  </si>
  <si>
    <t>Sera gazı emisyonları izlenmesi ve yönetilmesi. (klima ve soğuk hava dolaplarında kullanılan gazların, araç egzoz gazları izlenmesi, kullanılan enerji kaynaklarının CO2 ye dönüşüm oranları izlenmesi vb.) Turist / gece başına karbon ayak izi İzlenmesi ve yönetilmesi. Kontrol edilen tüm kaynaklardan önemli yıllık emisyonları önlemek ve azaltmak için önlemler alınması. Mümkün olan yerlerde karbon dengeleme mekanizmaları kullanılması.Bilgilendirme afişlerinin kullanılması farkındalığın arttırılması(Deodarant kullanımının azaltılması vb.)</t>
  </si>
  <si>
    <t>D/D2/D2.2/B3/A 4/ A5</t>
  </si>
  <si>
    <t xml:space="preserve">İşletmenin  nakliye gereksinimlerini azaltmaya yönelik , müşteriler, çalışanlar,
tedarikçiler ve
kendi operasyonlarında daha temiz ve kaynak açısından daha verimli alternatiflerin
kullanılmasını aktif olarak teşvik etmemesi </t>
  </si>
  <si>
    <t>SYS’nin etkin bir şekilde yürütülememesi, sürdürülebilirlik uygulamalarında sürekli iyileştirme olmaması. Çevreye zarar verilmesi, Ekonomik kayıp</t>
  </si>
  <si>
    <t>Misafirlere alternatif (iklim dostu) ulaşım seçenekleri,(toplu taşıma kullanımına yönlendirme) varış, kalkış ve ziyaretleri sırasında bilgi sağlanması ve tanıtılması.Çalışanlara ve tedarikçilere taşıma gereksinimini azaltmaları için yönlendirme yapılması,toplu taşımaya yönlendirilmesi , alternatif ulaşım seçenekleri (örn. Bisiklet kiralama, araba
paylaşımı, karşılama) sağlanması.Yerel tedarikçilerin tercih edilmesi  ve günlük operasyonların ulaşım kullanımını en aza
indirmeye çalışılması.Kısa ve daha sürdürülebilir ulaşım seçenekleriyle erişilebilen pazarlar tercih
edilmesi.</t>
  </si>
  <si>
    <t>D/D2/D2.3/ B9</t>
  </si>
  <si>
    <t>Gri su dahil olmak üzere atık suyun etkili bir şekilde arıtılmaması ve yerel halka veya çevreye olumsuz bir etkisi olacak şekilde dogaya
verilmesi</t>
  </si>
  <si>
    <t>Atık su, onaylanmış yasal bir arıtma sistemine
atılması, belgelendirilmesi. Uygun belediye atıksu arıtımı mevcut değilse, atık suyu arıtmak için (uluslararası atık su kalite gerekliliklerini karşılayan) ve yerel nüfus ve çevre üzerinde olumsuz bir etki sağlamayan bir sistem kurulması.</t>
  </si>
  <si>
    <t>D/D2/D2.4/  A3</t>
  </si>
  <si>
    <t xml:space="preserve">Gıda atığı da dahil olmak üzere katı atık ölçülmemesi ve raporlanmaması </t>
  </si>
  <si>
    <t xml:space="preserve">Turist / gece başına bertaraf edilen katı atık miktarı izlenmesi,  Bertaraf edilen katı atık türüne göre ölçülmesi, yönetillmesi ve raporlanması Atık yönetim planı olması .   </t>
  </si>
  <si>
    <t>D/D2/D2.4/ A1/A2/A3</t>
  </si>
  <si>
    <t>Atığı azaltma, azaltmanın
mümkün olmadığı durumlarda yeniden
kullanma veya geri
dönüştürme mekanizmasının olmaması, hedeflerde ve politikada yer almaması</t>
  </si>
  <si>
    <t>Katı atık yönetim planı, gıda atıklarını azaltmak, ayırmak ve yeniden kullanmak veya geri dönüştürmek için eylemler içermesi. Atık bertarafı yasal firma ile yapılması. Katı atığı en aza
indirmek için hedefler uygulanması.</t>
  </si>
  <si>
    <t>D/D2/D2.4/ A2/A8/B8/ B9</t>
  </si>
  <si>
    <t xml:space="preserve">Herhangi bir atık bertarafının yerel nüfus veya çevre üzerinde olumsuz bir etkisi olması. </t>
  </si>
  <si>
    <t xml:space="preserve">İşletmenin atık konusunda çevre veya yerel nüfus üzerinde olumsuz bir etkisi olmadığına dair kanıtlarının olması. </t>
  </si>
  <si>
    <t>D/D2/D2.4/A4/A5/</t>
  </si>
  <si>
    <t>Atık yönetim konusunda işletmenin çalışanlara müşterilere ve tedarikçilere bilinçlendirme çalışması yapmaması</t>
  </si>
  <si>
    <t>İsrafı en aza indirme konusunda müşteri ve personele rehberlik edilmesi.</t>
  </si>
  <si>
    <t>D/D2/D2.5/ D1.1</t>
  </si>
  <si>
    <t xml:space="preserve">Pestisitler, boyalar, yüzme havuzu dezenfektanları ve temizlik malzemeleri de dahil olmak üzere zararlı maddelerin kullanımı en aza indirilmesi için çalışma yapılmaması veya zararsızlarla (çevre dostu) yer değiştirilmemesi
</t>
  </si>
  <si>
    <t xml:space="preserve"> Daha çevre dostu alternatifler sağlamak için çalışma yapılması. (Eco sertifikalı ürün vb.)  </t>
  </si>
  <si>
    <t>SATINALMA MÜDÜRÜ
TEKNİK MÜDÜR
YÖNETİM</t>
  </si>
  <si>
    <t>D/D2/D2.5/ A3</t>
  </si>
  <si>
    <t>Zararlı madelerin listelenmemesi, kullanım miktarlarının ölçülüp takip edilmemesi</t>
  </si>
  <si>
    <t xml:space="preserve"> Zararlı maddelerin bir envanteri çıkarılması ve malzeme güvenliği bilgi formunun (MSDS) olması, ilgili yerlerde asıllması. Kullanım miktarının takibi ve raporlanması.</t>
  </si>
  <si>
    <t>D/D2/D2.5/D2.4/A2/A3</t>
  </si>
  <si>
    <t>Kullanılan zararlı maddelerin uygun ortamlarda muhafaza edilmemesi. Ve uygun bertarafının sağlanmaması</t>
  </si>
  <si>
    <t>Kimyasallar, özellikle büyük miktarlarda olanlar, uygun standartlara göre depolanması, kontamine olan ambajların ve zararlı maddelerin yasal firmalarda bertarafının sağlanması</t>
  </si>
  <si>
    <t>D/D2/D2.5/ A4/A5</t>
  </si>
  <si>
    <t>Kullanılan zararlı maddeler hakkında personel ve misafire bilgi aktarılmaması</t>
  </si>
  <si>
    <t>Misafir ve çalışanlara, yerel çevreye zararlı kabul edilebilecek maddelerin (toksik güneş kremlerive repellantlar gibi) kişisel kullanımı hakkında bilgilendirilmesi. Eğitim düzenlenmesi</t>
  </si>
  <si>
    <t>D/D2/D2.6/ A8</t>
  </si>
  <si>
    <t>İşletmenin gürültü, ışık, erozyon, ozon tabakasını incelten maddeler ve hava, su ve toprak
kirleticilerden kaynaklanan kirliliği en aza indiemek için çalışma yapmaması</t>
  </si>
  <si>
    <t>Potansiyel kirlilik kaynakları gözden geçirilmesi ve tanımlanması, izlenmesi. Yerel topluluklar için şikayet takibi yapılması (muhtarlardan ve belediyelerden geri bildirim alınması ) Kirliliği en aza indirmek ve mümkün olduğunda ortadan kaldırmak için önlemler alması.</t>
  </si>
  <si>
    <t>D/D3/D3.1/ A4/A5</t>
  </si>
  <si>
    <t xml:space="preserve">İşletmenin biyolojik çeşitliliğin korunmasına destek olup katkıda bulunmaması. </t>
  </si>
  <si>
    <t>SYS’nin etkin bir şekilde yürütülememesi, sürdürülebilirlik uygulamalarında sürekli iyileştirme olmaması. Çevreye zarar verilmesi,</t>
  </si>
  <si>
    <t>Doğal korunan alanlara ve biyolojik çeşitlilik değeri yüksek alanlara özellikle dikkat edilmesi . Yerel alanda biyolojik çeşitliliğin korunması için parasal destek sağlanması. Yerel koruma STK'ları ile uyumlu çalışması. Ziyaretçilerin ve çalışanların biyolojik çeşitliliğin korunmasını desteklemeye teşvik etmek için uygulamalar yapması.(caretta lar için koruma alanı yapması, kıyılara vuran ışıkların kontrol altında tutulması vb.)</t>
  </si>
  <si>
    <t>D/D3/D3.1</t>
  </si>
  <si>
    <t>İşletmenin çevresindeki  biyolojik çeşitliliğe zarar vermesi</t>
  </si>
  <si>
    <t xml:space="preserve">İşletmenin tüm faliyetleri çevresindeki ekosisteme zarar vermeyecek nitelikte olması.(denize atık atılmaması, kimyasalların toprağa dökülmesi,ormanda ateş yakılması vb.)  Herhangi bir zararın olduğu yerlerde tazminat ödenir. </t>
  </si>
  <si>
    <t>D/D3/D3.2/B3</t>
  </si>
  <si>
    <t>İşletme istilacı türlerin ortaya çıkmasını önlemek için önlemler almaması Yerli türleri, korumaması</t>
  </si>
  <si>
    <t>İşletme alanlarının , herhangi bir istilacı türün varlığı açısından izlenmesi.  İstilacı türlerin kullanılması veya yayılmasını önlemek için önlemler alınması . İstilacı türleri ortadan kaldırmak ve kontrol etmek için bir uygulama oluşturulması. Yerli peyzaj, yerel türlerin kullanımı dikkate alınarak gözden geçirilmesi</t>
  </si>
  <si>
    <t>D/D3/D3.3/C1/A9</t>
  </si>
  <si>
    <t xml:space="preserve"> İşletme doğal alanlara ziyaretlerin yönetimi ve tanıtımı için uygun yönergeleri izlememesi.  </t>
  </si>
  <si>
    <t>Doğal bölgelere turist ziyaretleri için mevcut yönergelerin farkında olunması ve bunlara uyması. Ziyaretler yapılırken ve konuklar bilgilendirilirken yönergeler kullanması.(camı, kale, tarihi alanalar vb.nasıl ziyaret edileceği, nelere dikkat edileceği ve uyulması gereken davranış kurallarının -giyim, gürültü, çocuklarla ilgili önlemler vb.- ilgili yerlerde -web, el ilanı,pano, anlatım vb.- yayınlanıp aktarılması. Belirli alanlara yapılan ziyaretlerle ilgili sorunları tespit edilmesi
tanımlamak için yerel koruma kurumlarıyla işbirliği yapılması.</t>
  </si>
  <si>
    <t>D/D3/D3.4</t>
  </si>
  <si>
    <t>Vahşi yaşamdaki nüfusun canlılığı ve davranışı üzerindeki olumsuz etkileri önlemek için çalışma 
yapılmaması</t>
  </si>
  <si>
    <t>İşletme vahşi yaşamın izlenmesi de dahil olmak üzere yaban hayatı etkileşimlerine ilişkin mevcut yerel, ulusal ve uluslararası düzenlemelerin ve yönergelerin farkında olması ve bunlara uyması. Yaban hayatındaki rahatsızlığı en aza indirmek için önlemler alınması.(caretta yuvaları vb.)  Yaban hayatı refahı üzerindeki etkiler düzenli olarak izlenmesi ve ele alınması.</t>
  </si>
  <si>
    <t>D/D3/D3.5/ A2</t>
  </si>
  <si>
    <t xml:space="preserve"> Vahşi hayvan türü edinilmesi, yetiştirilemesi veya esir tutulması.</t>
  </si>
  <si>
    <t>İşletme esir vahşi yaşamla ilgili yasa ve yönetmeliklerin farkında olması  ve bunlara uyması Esir vahşi yaşamı içeren belirli turizm faaliyetleri için mevcut yönergeler uygulanması. Esir vahşi yaşamdan sorumlu personelin uygun niteliklere ve deneyime sahip ve lisanslı olması. Vahşi yaşam koşullarının ve barınmalarının düzenli olarak incelenmesinin yapılması. Evcil hayvanların durumlarının ve barınma ve muamelelerinin düzenli olarak
incelenmesi yapılması.</t>
  </si>
  <si>
    <t>D/D3/D3.6/ A2/A5</t>
  </si>
  <si>
    <t>Yaban hayatı türleri, avlanması,
toplanması, tüketilmesi, sergilenmesi, satılması veya alınıp satılması.</t>
  </si>
  <si>
    <t>İşletmenin yaban hayatı hasadı ve ticareti ile ilgili yasa ve yönetmeliklerin farkında olması ve uyması.  Misafirlerin yaban hayatı hasadı, tüketimi ve ticareti ile ilgili düzenlemeler ve  tehdit altındaki yaban hayatı türlerinden türetilen yasadışı ürünler / hediyelik eşyalar satın almaktan kaçınma ihtiyacı konusunda bilgilendirilmesi. Avcılık faaliyetinin yasal olduğu yerlerde, uygulanan yaklaşımla ilgili bilgi aktarması. (Web sayfası,afiş , pano vb.)</t>
  </si>
  <si>
    <t>RİSK DÜZEYİ VEYA RİSK SKORU</t>
  </si>
  <si>
    <t>Risk Analiz</t>
  </si>
  <si>
    <t>ŞİDDET (ETKİ GÜCÜ)</t>
  </si>
  <si>
    <t>Ölçüm Matrisi</t>
  </si>
  <si>
    <t>(5) Çok Yüksek</t>
  </si>
  <si>
    <t>(4) Yüksek</t>
  </si>
  <si>
    <t>(3) Orta</t>
  </si>
  <si>
    <t>(2) Düşük</t>
  </si>
  <si>
    <t>(1) Çok Düşük</t>
  </si>
  <si>
    <t>İHTİMAL (OLASILIK)</t>
  </si>
  <si>
    <t>RİSK  PUANI  DEĞERLENDİRME TABLOSU</t>
  </si>
  <si>
    <t>MÜDAHALE SÜRESİ</t>
  </si>
  <si>
    <t>Risk Puanı</t>
  </si>
  <si>
    <t>Risk Derecesi</t>
  </si>
  <si>
    <t>Değerlendirme</t>
  </si>
  <si>
    <t>Gerçekleştirilecek Eylem</t>
  </si>
  <si>
    <t>20-25</t>
  </si>
  <si>
    <t>Çok Yüksek Risk</t>
  </si>
  <si>
    <t>Acil Eylem</t>
  </si>
  <si>
    <t>Bu sınıftaki riskler Acil Eylem gerektiren ve alınacak önleyici faaliyetlerle mutlaka kabul edilebilir risk puan sınırına çekilmelidir.</t>
  </si>
  <si>
    <t>15-20</t>
  </si>
  <si>
    <t>Yüksek Risk</t>
  </si>
  <si>
    <t>Önemli</t>
  </si>
  <si>
    <t>Hemen düzeltici faaliyet ve risk belirleme çalışması başlatılarak riskin kabul edilebilir puana indirilmesi gereklidir.</t>
  </si>
  <si>
    <t>1-15 Gün Arası Müdahale Et</t>
  </si>
  <si>
    <t>8--12</t>
  </si>
  <si>
    <t>Dikkate Değer Risk</t>
  </si>
  <si>
    <t>Kabul Edilebilir</t>
  </si>
  <si>
    <t>Riskin kontrol altına alındığını gösteren gerçekleştirilen aksiyon sonrasında Acil Eylem ve Önemli risk değerlendirmesinden Kabul Edilebilir sınırına gelmesi gereken seviyedir.</t>
  </si>
  <si>
    <t xml:space="preserve">En Geç Aylık Periyotlarla Risk Kontrol Altında Tutulur </t>
  </si>
  <si>
    <t>1--6</t>
  </si>
  <si>
    <t>Kabul Edilebilir Risk</t>
  </si>
  <si>
    <t>Önemsiz</t>
  </si>
  <si>
    <t>İşletmede gerçekleştirilen tüm aksiyon planlarından sonra, sürekli iyileştirmelerle birlikte tüm risk değerlendirmelerinin ulaşması istenen en değerli bölgeyi temsil eder.</t>
  </si>
  <si>
    <t xml:space="preserve">En Geç 3 Aylık Periyotlarla Risk Kontrol Altında Tutulur </t>
  </si>
  <si>
    <t>L Tipi Risk Değerlendirme Karar Matrisi (5*5)</t>
  </si>
  <si>
    <t xml:space="preserve">Bu metotla, 5 x 5 Matris diyagramıyla (L Tipi Matris) bir olayın gerçekleşme ihtimali ile gerçekleşmesi takdirinde sonucunun </t>
  </si>
  <si>
    <t xml:space="preserve">derecelendirilmesi ve  ölçümü yapılır. Risk derecesi (skoru) ihtimal ve zarar derecesinin çarpımından elde edilerek tablodaki yerine yazılır. </t>
  </si>
  <si>
    <t>Risk derecesi = İhtimal(Olasılık) x Şiddet (Etki Gücü)</t>
  </si>
  <si>
    <r>
      <t xml:space="preserve">. </t>
    </r>
    <r>
      <rPr>
        <b/>
        <sz val="11"/>
        <color theme="1"/>
        <rFont val="Arial"/>
        <family val="2"/>
        <charset val="162"/>
      </rPr>
      <t>İHTİMAL</t>
    </r>
  </si>
  <si>
    <t xml:space="preserve">ORTAYA ÇIKMA OLASILIĞI İÇİN  </t>
  </si>
  <si>
    <t>DERECELENDİRME BASAMAKLARI</t>
  </si>
  <si>
    <t>1 Olasılık</t>
  </si>
  <si>
    <t>Uzak ihtimalli. Mevcut önlemler çok kuvvetlidir. İstisnai durum</t>
  </si>
  <si>
    <t>2 Olasılık</t>
  </si>
  <si>
    <t>Düşük ihtimalli. Nadiren yaşanmış ve Tehdit durumu ancak çok özel (anormal durumlar, rutin olmayan durumlar vb.) koşullarda gerçekleşebilir. Önlemler etkin olmakla birlikte kişiye bağlı önlemler var.</t>
  </si>
  <si>
    <t>3 Olasılık</t>
  </si>
  <si>
    <t>Muhtemel/Orta derecede.  Geçmiş kayıtları bulunan ve/veya mevcut şartlarda karşılaşma ihtimali muhtmemel olan olay/ Ortam gerçekleşmesi için uygun. Önlemler yeterince etkin değil</t>
  </si>
  <si>
    <t>4 Olasılık</t>
  </si>
  <si>
    <t xml:space="preserve">Büyük ihtimalle,Yüksek olası. Kuvvetle Muhtemel. Şirket içinde veya sektörde geçmiş kayıtları mevcut olan ve/veya büyük olasılıkla mevcut şartlarda karşılaşılacak olay/ Ortam, gerçekleşmesi için son derece uygun. Önlemler olmakla birlikte bunlar çoğunlukla kişiye bağlı önlemleri içeriyor,  ilave daha fazla önlem ihtiyaçları var, etkin değil </t>
  </si>
  <si>
    <t xml:space="preserve">5 Olasılık </t>
  </si>
  <si>
    <t xml:space="preserve">Hemen hemen kesin, çok yüksek ihtimalli Geçmişte şirket içinde çok kez karşılaşılmış ve/veya mevcut şartlarda gerçekleşmesi çok yüksek olay  Normal çalışma koşullarında her an oluşabilir. Hiçbir önlem alınmamış. </t>
  </si>
  <si>
    <t>ŞİDDET</t>
  </si>
  <si>
    <t>DERECELENDİRME</t>
  </si>
  <si>
    <t>1 Puan (Çok Hafif)</t>
  </si>
  <si>
    <t>İşletme,müşteri, çalışan ve çevre açısıından riskin kontrol altığında olduğu maddi manevi zarar olasılığı yoktur.</t>
  </si>
  <si>
    <t>2  Puan (Hafif)</t>
  </si>
  <si>
    <t>Riskin etkilerinin düşük olduğu küçük tedbirler alınması gereken sınıftır</t>
  </si>
  <si>
    <t>3  Puan (Orta)</t>
  </si>
  <si>
    <t>İşletme,müşteri, çalışan ve çevre açısıından orta dereceli riskleri ifade eder, zamanında tedbir alınmazsa risk önceliği değişebilir durumları ifade eder</t>
  </si>
  <si>
    <t>4  Puan (Ciddi)</t>
  </si>
  <si>
    <t>İşletme,müşteri, çalışan ve çevre doğrudan etkileyen prosesi etkileyen maddi manevi zarar ortaya çıkabilecek risk puanını ifade eder</t>
  </si>
  <si>
    <t>5  Puan (Çok Ciddi)</t>
  </si>
  <si>
    <t>Acilen müdahale edilmesi gereken iş iptali ve firmanın ekonomik gücünü etkileyebilecek risk sınıfıdır. İşletmenin ciddi müşteri ve iş kaybına neden olabilecek risk sınıfının durumunu ifade eden en üst düzey risk puanıdır.</t>
  </si>
  <si>
    <t xml:space="preserve">İNSAN KAYNAKLARI MÜDÜRÜ
İŞ GÜVENLİĞİ UZMANI 
</t>
  </si>
  <si>
    <t>TEKNİK MÜDÜR
YÖNETİM</t>
  </si>
  <si>
    <t>YÖNETİM
DANIŞMA ŞEFİ
ÖNBÜRO MÜDÜRÜ</t>
  </si>
  <si>
    <t>DANIŞMA ŞEFİ
ÖNBÜRO MÜDÜRÜ</t>
  </si>
  <si>
    <t>MUHASEBE</t>
  </si>
  <si>
    <t>-</t>
  </si>
  <si>
    <t>KALİTE YÖNETİM
YÖNETİM</t>
  </si>
  <si>
    <t>KALİTE YÖNETİM  MUHASEBE
YÖNETİM</t>
  </si>
  <si>
    <t xml:space="preserve">KALİTE YÖNETİM
</t>
  </si>
  <si>
    <t>KALİTE YÖNETİM
MUHASEBE</t>
  </si>
  <si>
    <t>KALİTE YÖNETİM  SATIN ALMA ÖNBÜRO MUHASEBE AŞÇIBAŞI RESTAURANT ŞEFİ</t>
  </si>
  <si>
    <t>KALİTE YÖNETİM
MUAHSEBE
AŞÇIBAŞI RESTAURANT ŞEFİ</t>
  </si>
  <si>
    <t>KALİTE YÖNETİM
MUHASEBE
İLGİLİ DEPARTMAN MÜDÜRÜ</t>
  </si>
  <si>
    <t xml:space="preserve">MUHASEBE
</t>
  </si>
  <si>
    <t>MUHASEBE
ÖNBÜRO MÜDÜRÜ
İLGİLİ DEPARTMAN MÜDÜRÜ</t>
  </si>
  <si>
    <t>MUHASEBE
YÖNETİM</t>
  </si>
  <si>
    <t>KALİTE YÖNETİM
MUHASEBE
ÖNBÜRO MÜDÜRÜ</t>
  </si>
  <si>
    <t>YÖNETİM
ÖNBÜRO MÜDÜRÜ
KALİTE YÖNETİM
İLGİLİ DEPARTMAN MÜDÜRÜ</t>
  </si>
  <si>
    <t>MUHASEBE
ÖNBÜROMÜDÜRÜ
KALİTE YÖNETİM
İLGİLİ DEPARTMAN MÜDÜRÜ</t>
  </si>
  <si>
    <t>YÖNETİM
ÖNBÜRO MÜDÜRÜ
KALİTE YÖNETİM
SATINALMA MÜDÜRÜ</t>
  </si>
  <si>
    <t>YÖNETİM
KALİTE YÖNETİM
İLGİLİ DEPARTMAN MÜDÜRÜ</t>
  </si>
  <si>
    <t>ÖNBÜRO MÜDÜRÜ
KALİTE YÖNETİM</t>
  </si>
  <si>
    <t>MUHASEBE
KALİTE YÖNETİM</t>
  </si>
  <si>
    <t>YÖNETİM
KALİTE YÖNETİM</t>
  </si>
  <si>
    <t>YÖNETİM
KALİTE YÖNETİM
MUHASEBE 
SATINALMA MÜDÜRÜ</t>
  </si>
  <si>
    <t>MUHASEBE
KALİTE YÖNETİM
İLGİLİ DEPARTMAN MÜDÜRÜ</t>
  </si>
  <si>
    <t>SATINALMA MÜDÜRÜ
KALİTE YÖNETİM
İLGİLİ DEPARTMAN MÜDÜRÜ</t>
  </si>
  <si>
    <t>ÖNBÜRO MÜDÜRÜ
KALİTE YÖNETİM
İLGİLİ DEPARTMAN MÜDÜRÜ</t>
  </si>
  <si>
    <t>SATINALMA MÜDÜRÜ
KALİTE YÖNETİM
ÖNBÜRO MÜDÜRÜ
İLGİLİ DEPARTMAN MÜDÜRÜ</t>
  </si>
  <si>
    <t>MUHASEBE
İLGİLİ DEPARTMAN MÜDÜRÜ</t>
  </si>
  <si>
    <t>MUHASEBE
İLGİLİ DEPARTMAN MÜDÜRÜ
YÖNETİM</t>
  </si>
  <si>
    <t>YÖNETİM
DANIŞMA ŞEFİ
ÖNBÜRO
MUHASEBE
KALİTE YÖNETİM</t>
  </si>
  <si>
    <t>ÖNBÜRO MÜDÜRÜ                   KALİTE YÖNETİM</t>
  </si>
  <si>
    <t xml:space="preserve">YÖNETİM
MUHASEBE </t>
  </si>
  <si>
    <t xml:space="preserve">KALİTE YÖNETİM
BİLGİ İŞLEM </t>
  </si>
  <si>
    <t>SATINALMA MÜDÜRÜ
YÖNETİM
AŞÇIBAŞI              RESTAURANT ŞEFİ HOUSEKEEPER               TEKNİK MÜDÜR</t>
  </si>
  <si>
    <t>TEKNİK MÜDÜR
MUHASEBE 
KALİTE YÖNETİM</t>
  </si>
  <si>
    <t>TEKNİK MÜDÜR
SATINALMA MÜDÜRÜ
KALİTE YÖNETİM
YÖNETİM</t>
  </si>
  <si>
    <t>TEKNİK MÜDÜR
MUHASEBE 
SATINALMA MÜDÜRÜ
KALİTE YÖNETİM
YÖNETİM</t>
  </si>
  <si>
    <t xml:space="preserve">TEKNİK MÜDÜR
KALİTE YÖNETİM
YÖNETİM
</t>
  </si>
  <si>
    <t>ÖNBÜRO MÜDÜRÜ
DANIŞMA ŞEFİ
KALİTE YÖNETİM</t>
  </si>
  <si>
    <t>ÇEVRE MÜHENDİSİ
KALİTE YÖNETİM</t>
  </si>
  <si>
    <t>ÇEVRE MÜHENDİSİ
KALİTE YÖNETİM
ÖNBÜRO MÜDÜRÜ</t>
  </si>
  <si>
    <t>KALİTE YÖNETİM
ÖNBÜRO MÜDÜRÜ</t>
  </si>
  <si>
    <t>ÖNBÜRO MÜDÜRÜ
KALİTE YÖNETİM
BAHÇIVAN
YÖNETİM</t>
  </si>
  <si>
    <t xml:space="preserve">SYS.RA.01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</si>
</sst>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162"/>
      <scheme val="minor"/>
    </font>
    <font>
      <sz val="11"/>
      <color theme="1"/>
      <name val="Calibri"/>
      <family val="2"/>
      <scheme val="minor"/>
    </font>
    <font>
      <b/>
      <sz val="11"/>
      <color theme="1"/>
      <name val="Calibri"/>
      <family val="2"/>
      <charset val="162"/>
      <scheme val="minor"/>
    </font>
    <font>
      <b/>
      <sz val="12"/>
      <color rgb="FF000000"/>
      <name val="Arial"/>
      <family val="2"/>
      <charset val="162"/>
    </font>
    <font>
      <b/>
      <sz val="18"/>
      <color rgb="FF000000"/>
      <name val="Calibri"/>
      <family val="2"/>
      <charset val="162"/>
      <scheme val="minor"/>
    </font>
    <font>
      <b/>
      <sz val="10"/>
      <color theme="1"/>
      <name val="Calibri"/>
      <family val="2"/>
      <charset val="162"/>
      <scheme val="minor"/>
    </font>
    <font>
      <b/>
      <sz val="10"/>
      <color rgb="FF000000"/>
      <name val="Calibri"/>
      <family val="2"/>
      <charset val="162"/>
      <scheme val="minor"/>
    </font>
    <font>
      <sz val="10"/>
      <name val="Calibri"/>
      <family val="2"/>
      <charset val="162"/>
      <scheme val="minor"/>
    </font>
    <font>
      <sz val="10"/>
      <color theme="1"/>
      <name val="Calibri"/>
      <family val="2"/>
      <charset val="162"/>
      <scheme val="minor"/>
    </font>
    <font>
      <b/>
      <sz val="10"/>
      <color indexed="8"/>
      <name val="Calibri"/>
      <family val="2"/>
      <charset val="162"/>
      <scheme val="minor"/>
    </font>
    <font>
      <sz val="10"/>
      <name val="Arial"/>
      <family val="2"/>
      <charset val="162"/>
    </font>
    <font>
      <b/>
      <sz val="10"/>
      <color rgb="FFFFFFFF"/>
      <name val="Times New Roman"/>
      <family val="1"/>
      <charset val="162"/>
    </font>
    <font>
      <b/>
      <sz val="10"/>
      <color rgb="FFFF0000"/>
      <name val="Times New Roman"/>
      <family val="1"/>
      <charset val="162"/>
    </font>
    <font>
      <sz val="10"/>
      <color theme="1"/>
      <name val="Times New Roman"/>
      <family val="1"/>
      <charset val="162"/>
    </font>
    <font>
      <b/>
      <sz val="10"/>
      <color theme="1"/>
      <name val="Times New Roman"/>
      <family val="1"/>
      <charset val="162"/>
    </font>
    <font>
      <b/>
      <sz val="10"/>
      <name val="Times New Roman"/>
      <family val="1"/>
      <charset val="162"/>
    </font>
    <font>
      <sz val="10"/>
      <color rgb="FF000000"/>
      <name val="Times New Roman"/>
      <family val="1"/>
      <charset val="162"/>
    </font>
    <font>
      <b/>
      <sz val="11"/>
      <color theme="1"/>
      <name val="Times New Roman"/>
      <family val="1"/>
      <charset val="162"/>
    </font>
    <font>
      <sz val="11"/>
      <color theme="1"/>
      <name val="Arial"/>
      <family val="2"/>
      <charset val="162"/>
    </font>
    <font>
      <b/>
      <sz val="11"/>
      <color theme="1"/>
      <name val="Arial"/>
      <family val="2"/>
      <charset val="162"/>
    </font>
    <font>
      <sz val="11"/>
      <color theme="1"/>
      <name val="Times New Roman"/>
      <family val="1"/>
      <charset val="162"/>
    </font>
  </fonts>
  <fills count="18">
    <fill>
      <patternFill patternType="none"/>
    </fill>
    <fill>
      <patternFill patternType="gray125"/>
    </fill>
    <fill>
      <patternFill patternType="solid">
        <fgColor rgb="FFFFCF6A"/>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C7C30"/>
        <bgColor indexed="64"/>
      </patternFill>
    </fill>
    <fill>
      <patternFill patternType="solid">
        <fgColor rgb="FFFBE3D5"/>
        <bgColor indexed="64"/>
      </patternFill>
    </fill>
    <fill>
      <patternFill patternType="solid">
        <fgColor rgb="FFF1F1F1"/>
        <bgColor indexed="64"/>
      </patternFill>
    </fill>
    <fill>
      <patternFill patternType="solid">
        <fgColor rgb="FFD9D9D9"/>
        <bgColor indexed="64"/>
      </patternFill>
    </fill>
    <fill>
      <patternFill patternType="solid">
        <fgColor rgb="FFC00000"/>
        <bgColor indexed="64"/>
      </patternFill>
    </fill>
    <fill>
      <patternFill patternType="solid">
        <fgColor rgb="FFFFC000"/>
        <bgColor indexed="64"/>
      </patternFill>
    </fill>
    <fill>
      <patternFill patternType="solid">
        <fgColor rgb="FFB4C5E7"/>
        <bgColor indexed="64"/>
      </patternFill>
    </fill>
    <fill>
      <patternFill patternType="solid">
        <fgColor rgb="FFC5DFB4"/>
        <bgColor indexed="64"/>
      </patternFill>
    </fill>
    <fill>
      <patternFill patternType="solid">
        <fgColor theme="9" tint="0.79998168889431442"/>
        <bgColor indexed="64"/>
      </patternFill>
    </fill>
    <fill>
      <patternFill patternType="solid">
        <fgColor rgb="FFFF5050"/>
        <bgColor indexed="64"/>
      </patternFill>
    </fill>
    <fill>
      <patternFill patternType="solid">
        <fgColor theme="7" tint="0.59999389629810485"/>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rgb="FF000000"/>
      </right>
      <top/>
      <bottom/>
      <diagonal/>
    </border>
    <border>
      <left style="medium">
        <color rgb="FF000000"/>
      </left>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s>
  <cellStyleXfs count="7">
    <xf numFmtId="0" fontId="0" fillId="0" borderId="0"/>
    <xf numFmtId="0" fontId="4" fillId="2" borderId="0">
      <alignment horizontal="left" vertical="center"/>
    </xf>
    <xf numFmtId="0" fontId="2" fillId="0" borderId="0"/>
    <xf numFmtId="0" fontId="1" fillId="0" borderId="0"/>
    <xf numFmtId="0" fontId="11" fillId="0" borderId="0"/>
    <xf numFmtId="0" fontId="1" fillId="0" borderId="0"/>
    <xf numFmtId="0" fontId="1" fillId="0" borderId="0"/>
  </cellStyleXfs>
  <cellXfs count="149">
    <xf numFmtId="0" fontId="0" fillId="0" borderId="0" xfId="0"/>
    <xf numFmtId="0" fontId="6" fillId="3" borderId="4" xfId="2" applyFont="1" applyFill="1" applyBorder="1" applyAlignment="1">
      <alignment vertical="center"/>
    </xf>
    <xf numFmtId="0" fontId="6" fillId="3" borderId="4" xfId="2" applyFont="1" applyFill="1" applyBorder="1" applyAlignment="1">
      <alignment horizontal="left" vertical="center"/>
    </xf>
    <xf numFmtId="14" fontId="6" fillId="3" borderId="4" xfId="2" applyNumberFormat="1" applyFont="1" applyFill="1" applyBorder="1" applyAlignment="1">
      <alignment horizontal="left" vertical="center"/>
    </xf>
    <xf numFmtId="0" fontId="7" fillId="3" borderId="10" xfId="1" quotePrefix="1" applyFont="1" applyFill="1" applyBorder="1" applyAlignment="1">
      <alignment horizontal="left" wrapText="1"/>
    </xf>
    <xf numFmtId="0" fontId="7" fillId="3" borderId="11" xfId="1" quotePrefix="1" applyFont="1" applyFill="1" applyBorder="1" applyAlignment="1">
      <alignment horizontal="left" wrapText="1"/>
    </xf>
    <xf numFmtId="0" fontId="6" fillId="3" borderId="4" xfId="2" applyFont="1" applyFill="1" applyBorder="1" applyAlignment="1">
      <alignment horizontal="center" vertical="center" wrapText="1"/>
    </xf>
    <xf numFmtId="0" fontId="6" fillId="3" borderId="4" xfId="2" applyFont="1" applyFill="1" applyBorder="1" applyAlignment="1">
      <alignment horizontal="center" vertical="center" textRotation="90" wrapText="1"/>
    </xf>
    <xf numFmtId="1" fontId="6" fillId="3" borderId="4" xfId="2" applyNumberFormat="1" applyFont="1" applyFill="1" applyBorder="1" applyAlignment="1">
      <alignment horizontal="center" vertical="center" textRotation="90" wrapTex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4" xfId="2" applyFont="1" applyFill="1" applyBorder="1" applyAlignment="1">
      <alignment horizontal="center" vertical="center"/>
    </xf>
    <xf numFmtId="0" fontId="8" fillId="3" borderId="4" xfId="0" applyFont="1" applyFill="1" applyBorder="1" applyAlignment="1">
      <alignment horizontal="left" vertical="center" wrapText="1"/>
    </xf>
    <xf numFmtId="0" fontId="9" fillId="3" borderId="4" xfId="0" applyFont="1" applyFill="1" applyBorder="1" applyAlignment="1" applyProtection="1">
      <alignment horizontal="left" vertical="center" wrapText="1"/>
      <protection locked="0"/>
    </xf>
    <xf numFmtId="0" fontId="9" fillId="3" borderId="4" xfId="2" applyFont="1" applyFill="1" applyBorder="1" applyAlignment="1">
      <alignment horizontal="center" vertical="center"/>
    </xf>
    <xf numFmtId="1" fontId="6" fillId="3" borderId="4" xfId="3" applyNumberFormat="1" applyFont="1" applyFill="1" applyBorder="1" applyAlignment="1">
      <alignment horizontal="center" vertical="center" wrapText="1" shrinkToFit="1"/>
    </xf>
    <xf numFmtId="0" fontId="10" fillId="3" borderId="4" xfId="2" applyFont="1" applyFill="1" applyBorder="1" applyAlignment="1">
      <alignment horizontal="center" vertical="center" textRotation="90" wrapText="1"/>
    </xf>
    <xf numFmtId="0" fontId="9" fillId="3" borderId="4" xfId="4" applyFont="1" applyFill="1" applyBorder="1" applyAlignment="1">
      <alignment horizontal="center" vertical="center" wrapText="1"/>
    </xf>
    <xf numFmtId="0" fontId="9" fillId="3" borderId="4" xfId="2" applyFont="1" applyFill="1" applyBorder="1" applyAlignment="1">
      <alignment horizontal="left" vertical="center" wrapText="1"/>
    </xf>
    <xf numFmtId="0" fontId="8" fillId="3" borderId="13" xfId="0" applyFont="1" applyFill="1" applyBorder="1" applyAlignment="1">
      <alignment horizontal="left" vertical="center" wrapText="1"/>
    </xf>
    <xf numFmtId="0" fontId="1" fillId="0" borderId="0" xfId="5"/>
    <xf numFmtId="0" fontId="6" fillId="6" borderId="20" xfId="5" applyFont="1" applyFill="1" applyBorder="1"/>
    <xf numFmtId="0" fontId="6" fillId="6" borderId="21" xfId="5" applyFont="1" applyFill="1" applyBorder="1"/>
    <xf numFmtId="0" fontId="6" fillId="6" borderId="22" xfId="5" applyFont="1" applyFill="1" applyBorder="1"/>
    <xf numFmtId="0" fontId="14" fillId="8" borderId="27" xfId="5" applyFont="1" applyFill="1" applyBorder="1" applyAlignment="1">
      <alignment vertical="center" wrapText="1"/>
    </xf>
    <xf numFmtId="0" fontId="14" fillId="9" borderId="30" xfId="5" applyFont="1" applyFill="1" applyBorder="1" applyAlignment="1">
      <alignment vertical="center" wrapText="1"/>
    </xf>
    <xf numFmtId="0" fontId="14" fillId="10" borderId="30" xfId="5" applyFont="1" applyFill="1" applyBorder="1" applyAlignment="1">
      <alignment horizontal="left" vertical="center" wrapText="1" indent="2"/>
    </xf>
    <xf numFmtId="0" fontId="14" fillId="9" borderId="30" xfId="5" applyFont="1" applyFill="1" applyBorder="1" applyAlignment="1">
      <alignment horizontal="left" vertical="center" wrapText="1" indent="3"/>
    </xf>
    <xf numFmtId="0" fontId="14" fillId="9" borderId="31" xfId="5" applyFont="1" applyFill="1" applyBorder="1" applyAlignment="1">
      <alignment horizontal="left" vertical="center" wrapText="1" indent="1"/>
    </xf>
    <xf numFmtId="0" fontId="12" fillId="11" borderId="30" xfId="5" applyFont="1" applyFill="1" applyBorder="1" applyAlignment="1">
      <alignment horizontal="center" vertical="center" wrapText="1"/>
    </xf>
    <xf numFmtId="0" fontId="15" fillId="12" borderId="30" xfId="5" applyFont="1" applyFill="1" applyBorder="1" applyAlignment="1">
      <alignment horizontal="center" vertical="center" wrapText="1"/>
    </xf>
    <xf numFmtId="0" fontId="15" fillId="5" borderId="30" xfId="5" applyFont="1" applyFill="1" applyBorder="1" applyAlignment="1">
      <alignment horizontal="center" vertical="center" wrapText="1"/>
    </xf>
    <xf numFmtId="0" fontId="12" fillId="4" borderId="31" xfId="5" applyFont="1" applyFill="1" applyBorder="1" applyAlignment="1">
      <alignment horizontal="center" vertical="center" wrapText="1"/>
    </xf>
    <xf numFmtId="0" fontId="14" fillId="10" borderId="30" xfId="5" applyFont="1" applyFill="1" applyBorder="1" applyAlignment="1">
      <alignment vertical="center" wrapText="1"/>
    </xf>
    <xf numFmtId="0" fontId="16" fillId="12" borderId="30" xfId="5" applyFont="1" applyFill="1" applyBorder="1" applyAlignment="1">
      <alignment horizontal="center" vertical="center" wrapText="1"/>
    </xf>
    <xf numFmtId="0" fontId="16" fillId="5" borderId="30" xfId="5" applyFont="1" applyFill="1" applyBorder="1" applyAlignment="1">
      <alignment horizontal="center" vertical="center" wrapText="1"/>
    </xf>
    <xf numFmtId="0" fontId="12" fillId="4" borderId="30" xfId="5" applyFont="1" applyFill="1" applyBorder="1" applyAlignment="1">
      <alignment horizontal="center" vertical="center" wrapText="1"/>
    </xf>
    <xf numFmtId="0" fontId="14" fillId="9" borderId="35" xfId="5" applyFont="1" applyFill="1" applyBorder="1" applyAlignment="1">
      <alignment vertical="center" wrapText="1"/>
    </xf>
    <xf numFmtId="0" fontId="12" fillId="4" borderId="35" xfId="5" applyFont="1" applyFill="1" applyBorder="1" applyAlignment="1">
      <alignment horizontal="center" vertical="center" wrapText="1"/>
    </xf>
    <xf numFmtId="0" fontId="12" fillId="4" borderId="36" xfId="5" applyFont="1" applyFill="1" applyBorder="1" applyAlignment="1">
      <alignment horizontal="center" vertical="center" wrapText="1"/>
    </xf>
    <xf numFmtId="0" fontId="15" fillId="13" borderId="37" xfId="5" applyFont="1" applyFill="1" applyBorder="1" applyAlignment="1">
      <alignment horizontal="center" vertical="center" wrapText="1"/>
    </xf>
    <xf numFmtId="0" fontId="15" fillId="13" borderId="38" xfId="5" applyFont="1" applyFill="1" applyBorder="1" applyAlignment="1">
      <alignment vertical="center" wrapText="1"/>
    </xf>
    <xf numFmtId="0" fontId="15" fillId="14" borderId="39" xfId="5" applyFont="1" applyFill="1" applyBorder="1" applyAlignment="1">
      <alignment horizontal="center" vertical="center" wrapText="1"/>
    </xf>
    <xf numFmtId="0" fontId="18" fillId="0" borderId="0" xfId="6" applyFont="1"/>
    <xf numFmtId="0" fontId="1" fillId="0" borderId="0" xfId="6"/>
    <xf numFmtId="0" fontId="9" fillId="0" borderId="0" xfId="6" applyFont="1" applyAlignment="1">
      <alignment vertical="center"/>
    </xf>
    <xf numFmtId="0" fontId="9" fillId="0" borderId="0" xfId="6" applyFont="1"/>
    <xf numFmtId="0" fontId="1" fillId="16" borderId="0" xfId="6" applyFill="1" applyAlignment="1">
      <alignment horizontal="center"/>
    </xf>
    <xf numFmtId="0" fontId="20" fillId="17" borderId="22" xfId="6" applyFont="1" applyFill="1" applyBorder="1" applyAlignment="1">
      <alignment horizontal="center"/>
    </xf>
    <xf numFmtId="0" fontId="20" fillId="17" borderId="66" xfId="6" applyFont="1" applyFill="1" applyBorder="1" applyAlignment="1">
      <alignment horizontal="center"/>
    </xf>
    <xf numFmtId="0" fontId="19" fillId="0" borderId="67" xfId="6" applyFont="1" applyBorder="1" applyAlignment="1">
      <alignment vertical="center" wrapText="1"/>
    </xf>
    <xf numFmtId="0" fontId="19" fillId="0" borderId="68" xfId="6" applyFont="1" applyBorder="1" applyAlignment="1">
      <alignment vertical="center" wrapText="1"/>
    </xf>
    <xf numFmtId="0" fontId="19" fillId="0" borderId="69" xfId="6" applyFont="1" applyBorder="1" applyAlignment="1">
      <alignment vertical="center" wrapText="1"/>
    </xf>
    <xf numFmtId="0" fontId="19" fillId="0" borderId="70" xfId="6" applyFont="1" applyBorder="1" applyAlignment="1">
      <alignment vertical="center" wrapText="1"/>
    </xf>
    <xf numFmtId="0" fontId="18" fillId="17" borderId="64" xfId="6" applyFont="1" applyFill="1" applyBorder="1" applyAlignment="1">
      <alignment horizontal="center" vertical="center" wrapText="1"/>
    </xf>
    <xf numFmtId="0" fontId="18" fillId="17" borderId="22" xfId="6" applyFont="1" applyFill="1" applyBorder="1" applyAlignment="1">
      <alignment horizontal="center" vertical="center" wrapText="1"/>
    </xf>
    <xf numFmtId="0" fontId="21" fillId="0" borderId="71" xfId="6" applyFont="1" applyBorder="1" applyAlignment="1">
      <alignment horizontal="justify" vertical="center" wrapText="1"/>
    </xf>
    <xf numFmtId="0" fontId="21" fillId="0" borderId="54" xfId="6" applyFont="1" applyBorder="1" applyAlignment="1">
      <alignment vertical="center" wrapText="1"/>
    </xf>
    <xf numFmtId="0" fontId="21" fillId="0" borderId="71" xfId="6" applyFont="1" applyBorder="1" applyAlignment="1">
      <alignment vertical="center" wrapText="1"/>
    </xf>
    <xf numFmtId="0" fontId="21" fillId="0" borderId="72" xfId="6" applyFont="1" applyBorder="1" applyAlignment="1">
      <alignment vertical="center" wrapText="1"/>
    </xf>
    <xf numFmtId="0" fontId="21" fillId="0" borderId="63" xfId="6" applyFont="1" applyBorder="1" applyAlignment="1">
      <alignment vertical="center" wrapText="1"/>
    </xf>
    <xf numFmtId="0" fontId="6" fillId="3" borderId="4" xfId="2" applyFont="1" applyFill="1" applyBorder="1" applyAlignment="1">
      <alignment horizontal="right" vertical="center"/>
    </xf>
    <xf numFmtId="0" fontId="5" fillId="3" borderId="1" xfId="1" quotePrefix="1" applyFont="1" applyFill="1" applyBorder="1" applyAlignment="1">
      <alignment horizontal="center" vertical="center" wrapText="1"/>
    </xf>
    <xf numFmtId="0" fontId="5" fillId="3" borderId="2" xfId="1" quotePrefix="1" applyFont="1" applyFill="1" applyBorder="1" applyAlignment="1">
      <alignment horizontal="center" vertical="center" wrapText="1"/>
    </xf>
    <xf numFmtId="0" fontId="5" fillId="3" borderId="3" xfId="1" quotePrefix="1" applyFont="1" applyFill="1" applyBorder="1" applyAlignment="1">
      <alignment horizontal="center" vertical="center" wrapText="1"/>
    </xf>
    <xf numFmtId="0" fontId="5" fillId="3" borderId="5" xfId="1" quotePrefix="1" applyFont="1" applyFill="1" applyBorder="1" applyAlignment="1">
      <alignment horizontal="center" vertical="center" wrapText="1"/>
    </xf>
    <xf numFmtId="0" fontId="5" fillId="3" borderId="0" xfId="1" quotePrefix="1" applyFont="1" applyFill="1" applyAlignment="1">
      <alignment horizontal="center" vertical="center" wrapText="1"/>
    </xf>
    <xf numFmtId="0" fontId="5" fillId="3" borderId="6" xfId="1" quotePrefix="1" applyFont="1" applyFill="1" applyBorder="1" applyAlignment="1">
      <alignment horizontal="center" vertical="center" wrapText="1"/>
    </xf>
    <xf numFmtId="0" fontId="5" fillId="3" borderId="7" xfId="1" quotePrefix="1" applyFont="1" applyFill="1" applyBorder="1" applyAlignment="1">
      <alignment horizontal="center" vertical="center" wrapText="1"/>
    </xf>
    <xf numFmtId="0" fontId="5" fillId="3" borderId="8" xfId="1" quotePrefix="1" applyFont="1" applyFill="1" applyBorder="1" applyAlignment="1">
      <alignment horizontal="center" vertical="center" wrapText="1"/>
    </xf>
    <xf numFmtId="0" fontId="5" fillId="3" borderId="9" xfId="1" quotePrefix="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3" fillId="6" borderId="20" xfId="5" applyFont="1" applyFill="1" applyBorder="1" applyAlignment="1">
      <alignment horizontal="center" vertical="center"/>
    </xf>
    <xf numFmtId="0" fontId="3" fillId="6" borderId="21" xfId="5" applyFont="1" applyFill="1" applyBorder="1" applyAlignment="1">
      <alignment horizontal="center" vertical="center"/>
    </xf>
    <xf numFmtId="0" fontId="3" fillId="6" borderId="22" xfId="5" applyFont="1" applyFill="1" applyBorder="1" applyAlignment="1">
      <alignment horizontal="center" vertical="center"/>
    </xf>
    <xf numFmtId="0" fontId="3" fillId="6" borderId="42" xfId="5" applyFont="1" applyFill="1" applyBorder="1" applyAlignment="1">
      <alignment horizontal="center" vertical="center"/>
    </xf>
    <xf numFmtId="0" fontId="3" fillId="6" borderId="43" xfId="5" applyFont="1" applyFill="1" applyBorder="1" applyAlignment="1">
      <alignment horizontal="center" vertical="center"/>
    </xf>
    <xf numFmtId="0" fontId="3" fillId="6" borderId="36" xfId="5" applyFont="1" applyFill="1" applyBorder="1" applyAlignment="1">
      <alignment horizontal="center" vertical="center"/>
    </xf>
    <xf numFmtId="0" fontId="9" fillId="15" borderId="40" xfId="5" applyFont="1" applyFill="1" applyBorder="1" applyAlignment="1">
      <alignment horizontal="center" vertical="center"/>
    </xf>
    <xf numFmtId="0" fontId="9" fillId="15" borderId="41" xfId="5" applyFont="1" applyFill="1" applyBorder="1" applyAlignment="1">
      <alignment horizontal="center" vertical="center"/>
    </xf>
    <xf numFmtId="0" fontId="12" fillId="7" borderId="23" xfId="5" applyFont="1" applyFill="1" applyBorder="1" applyAlignment="1">
      <alignment horizontal="center" vertical="center" wrapText="1"/>
    </xf>
    <xf numFmtId="0" fontId="12" fillId="7" borderId="24" xfId="5" applyFont="1" applyFill="1" applyBorder="1" applyAlignment="1">
      <alignment horizontal="center" vertical="center" wrapText="1"/>
    </xf>
    <xf numFmtId="0" fontId="13" fillId="8" borderId="25" xfId="5" applyFont="1" applyFill="1" applyBorder="1" applyAlignment="1">
      <alignment horizontal="left" vertical="center" wrapText="1" indent="15"/>
    </xf>
    <xf numFmtId="0" fontId="13" fillId="8" borderId="26" xfId="5" applyFont="1" applyFill="1" applyBorder="1" applyAlignment="1">
      <alignment horizontal="left" vertical="center" wrapText="1" indent="15"/>
    </xf>
    <xf numFmtId="0" fontId="12" fillId="7" borderId="28" xfId="5" applyFont="1" applyFill="1" applyBorder="1" applyAlignment="1">
      <alignment horizontal="center" vertical="center" wrapText="1"/>
    </xf>
    <xf numFmtId="0" fontId="12" fillId="7" borderId="29" xfId="5" applyFont="1" applyFill="1" applyBorder="1" applyAlignment="1">
      <alignment horizontal="center" vertical="center" wrapText="1"/>
    </xf>
    <xf numFmtId="0" fontId="13" fillId="8" borderId="32" xfId="5" applyFont="1" applyFill="1" applyBorder="1" applyAlignment="1">
      <alignment horizontal="center" vertical="center" textRotation="90" wrapText="1"/>
    </xf>
    <xf numFmtId="0" fontId="13" fillId="8" borderId="33" xfId="5" applyFont="1" applyFill="1" applyBorder="1" applyAlignment="1">
      <alignment horizontal="center" vertical="center" textRotation="90" wrapText="1"/>
    </xf>
    <xf numFmtId="0" fontId="13" fillId="8" borderId="34" xfId="5" applyFont="1" applyFill="1" applyBorder="1" applyAlignment="1">
      <alignment horizontal="center" vertical="center" textRotation="90" wrapText="1"/>
    </xf>
    <xf numFmtId="0" fontId="9" fillId="12" borderId="44" xfId="5" applyFont="1" applyFill="1" applyBorder="1" applyAlignment="1">
      <alignment horizontal="center" vertical="center" wrapText="1"/>
    </xf>
    <xf numFmtId="0" fontId="9" fillId="12" borderId="51" xfId="5" applyFont="1" applyFill="1" applyBorder="1" applyAlignment="1">
      <alignment horizontal="center" vertical="center" wrapText="1"/>
    </xf>
    <xf numFmtId="0" fontId="14" fillId="12" borderId="55" xfId="5" applyFont="1" applyFill="1" applyBorder="1" applyAlignment="1">
      <alignment horizontal="center" vertical="center" wrapText="1"/>
    </xf>
    <xf numFmtId="0" fontId="14" fillId="12" borderId="30" xfId="5" applyFont="1" applyFill="1" applyBorder="1" applyAlignment="1">
      <alignment horizontal="center" vertical="center" wrapText="1"/>
    </xf>
    <xf numFmtId="0" fontId="14" fillId="12" borderId="56" xfId="5" applyFont="1" applyFill="1" applyBorder="1" applyAlignment="1">
      <alignment horizontal="center" vertical="center" wrapText="1"/>
    </xf>
    <xf numFmtId="0" fontId="14" fillId="12" borderId="52" xfId="5" applyFont="1" applyFill="1" applyBorder="1" applyAlignment="1">
      <alignment horizontal="center" vertical="center" wrapText="1"/>
    </xf>
    <xf numFmtId="0" fontId="9" fillId="12" borderId="20" xfId="5" applyFont="1" applyFill="1" applyBorder="1" applyAlignment="1">
      <alignment horizontal="left" vertical="center" wrapText="1"/>
    </xf>
    <xf numFmtId="0" fontId="9" fillId="12" borderId="21" xfId="5" applyFont="1" applyFill="1" applyBorder="1" applyAlignment="1">
      <alignment horizontal="left" vertical="center" wrapText="1"/>
    </xf>
    <xf numFmtId="0" fontId="9" fillId="12" borderId="42" xfId="5" applyFont="1" applyFill="1" applyBorder="1" applyAlignment="1">
      <alignment horizontal="left" vertical="center" wrapText="1"/>
    </xf>
    <xf numFmtId="0" fontId="9" fillId="12" borderId="43" xfId="5" applyFont="1" applyFill="1" applyBorder="1" applyAlignment="1">
      <alignment horizontal="left" vertical="center" wrapText="1"/>
    </xf>
    <xf numFmtId="17" fontId="1" fillId="6" borderId="53" xfId="5" applyNumberFormat="1" applyFill="1" applyBorder="1" applyAlignment="1">
      <alignment horizontal="center" vertical="center"/>
    </xf>
    <xf numFmtId="0" fontId="1" fillId="6" borderId="4" xfId="5" applyFill="1" applyBorder="1" applyAlignment="1">
      <alignment horizontal="center" vertical="center"/>
    </xf>
    <xf numFmtId="0" fontId="1" fillId="6" borderId="54" xfId="5" applyFill="1" applyBorder="1" applyAlignment="1">
      <alignment horizontal="center" vertical="center"/>
    </xf>
    <xf numFmtId="0" fontId="1" fillId="6" borderId="53" xfId="5" applyFill="1" applyBorder="1" applyAlignment="1">
      <alignment horizontal="center" vertical="center"/>
    </xf>
    <xf numFmtId="0" fontId="9" fillId="11" borderId="44" xfId="5" applyFont="1" applyFill="1" applyBorder="1" applyAlignment="1">
      <alignment horizontal="center" vertical="center" wrapText="1"/>
    </xf>
    <xf numFmtId="0" fontId="9" fillId="11" borderId="51" xfId="5" applyFont="1" applyFill="1" applyBorder="1" applyAlignment="1">
      <alignment horizontal="center" vertical="center" wrapText="1"/>
    </xf>
    <xf numFmtId="0" fontId="14" fillId="11" borderId="45" xfId="5" applyFont="1" applyFill="1" applyBorder="1" applyAlignment="1">
      <alignment horizontal="center" vertical="center" wrapText="1"/>
    </xf>
    <xf numFmtId="0" fontId="14" fillId="11" borderId="30" xfId="5" applyFont="1" applyFill="1" applyBorder="1" applyAlignment="1">
      <alignment horizontal="center" vertical="center" wrapText="1"/>
    </xf>
    <xf numFmtId="0" fontId="14" fillId="11" borderId="46" xfId="5" applyFont="1" applyFill="1" applyBorder="1" applyAlignment="1">
      <alignment horizontal="center" vertical="center" wrapText="1"/>
    </xf>
    <xf numFmtId="0" fontId="14" fillId="11" borderId="52" xfId="5" applyFont="1" applyFill="1" applyBorder="1" applyAlignment="1">
      <alignment horizontal="center" vertical="center" wrapText="1"/>
    </xf>
    <xf numFmtId="0" fontId="9" fillId="11" borderId="47" xfId="5" applyFont="1" applyFill="1" applyBorder="1" applyAlignment="1">
      <alignment horizontal="left" wrapText="1"/>
    </xf>
    <xf numFmtId="0" fontId="9" fillId="11" borderId="0" xfId="5" applyFont="1" applyFill="1" applyAlignment="1">
      <alignment horizontal="left" wrapText="1"/>
    </xf>
    <xf numFmtId="0" fontId="1" fillId="6" borderId="48" xfId="5" applyFill="1" applyBorder="1" applyAlignment="1">
      <alignment horizontal="center" vertical="center"/>
    </xf>
    <xf numFmtId="0" fontId="1" fillId="6" borderId="49" xfId="5" applyFill="1" applyBorder="1" applyAlignment="1">
      <alignment horizontal="center" vertical="center"/>
    </xf>
    <xf numFmtId="0" fontId="1" fillId="6" borderId="50" xfId="5" applyFill="1" applyBorder="1" applyAlignment="1">
      <alignment horizontal="center" vertical="center"/>
    </xf>
    <xf numFmtId="2" fontId="9" fillId="4" borderId="57" xfId="5" applyNumberFormat="1" applyFont="1" applyFill="1" applyBorder="1" applyAlignment="1">
      <alignment horizontal="center" vertical="center" wrapText="1"/>
    </xf>
    <xf numFmtId="2" fontId="9" fillId="4" borderId="34" xfId="5" applyNumberFormat="1" applyFont="1" applyFill="1" applyBorder="1" applyAlignment="1">
      <alignment horizontal="center" vertical="center" wrapText="1"/>
    </xf>
    <xf numFmtId="0" fontId="14" fillId="4" borderId="58" xfId="5" applyFont="1" applyFill="1" applyBorder="1" applyAlignment="1">
      <alignment horizontal="center" vertical="center" wrapText="1"/>
    </xf>
    <xf numFmtId="0" fontId="14" fillId="4" borderId="59" xfId="5" applyFont="1" applyFill="1" applyBorder="1" applyAlignment="1">
      <alignment horizontal="center" vertical="center" wrapText="1"/>
    </xf>
    <xf numFmtId="0" fontId="14" fillId="4" borderId="56" xfId="5" applyFont="1" applyFill="1" applyBorder="1" applyAlignment="1">
      <alignment horizontal="center" vertical="center" wrapText="1"/>
    </xf>
    <xf numFmtId="0" fontId="14" fillId="4" borderId="60" xfId="5" applyFont="1" applyFill="1" applyBorder="1" applyAlignment="1">
      <alignment horizontal="center" vertical="center" wrapText="1"/>
    </xf>
    <xf numFmtId="0" fontId="9" fillId="4" borderId="47" xfId="5" applyFont="1" applyFill="1" applyBorder="1" applyAlignment="1">
      <alignment horizontal="left" vertical="center" wrapText="1"/>
    </xf>
    <xf numFmtId="0" fontId="9" fillId="4" borderId="0" xfId="5" applyFont="1" applyFill="1" applyAlignment="1">
      <alignment horizontal="left" vertical="center" wrapText="1"/>
    </xf>
    <xf numFmtId="0" fontId="9" fillId="4" borderId="42" xfId="5" applyFont="1" applyFill="1" applyBorder="1" applyAlignment="1">
      <alignment horizontal="left" vertical="center" wrapText="1"/>
    </xf>
    <xf numFmtId="0" fontId="9" fillId="4" borderId="43" xfId="5" applyFont="1" applyFill="1" applyBorder="1" applyAlignment="1">
      <alignment horizontal="left" vertical="center" wrapText="1"/>
    </xf>
    <xf numFmtId="0" fontId="1" fillId="6" borderId="53" xfId="5" applyFill="1" applyBorder="1" applyAlignment="1">
      <alignment horizontal="center" vertical="center" wrapText="1"/>
    </xf>
    <xf numFmtId="0" fontId="1" fillId="6" borderId="4" xfId="5" applyFill="1" applyBorder="1" applyAlignment="1">
      <alignment horizontal="center" vertical="center" wrapText="1"/>
    </xf>
    <xf numFmtId="0" fontId="1" fillId="6" borderId="54" xfId="5" applyFill="1" applyBorder="1" applyAlignment="1">
      <alignment horizontal="center" vertical="center" wrapText="1"/>
    </xf>
    <xf numFmtId="0" fontId="1" fillId="6" borderId="61" xfId="5" applyFill="1" applyBorder="1" applyAlignment="1">
      <alignment horizontal="center" vertical="center" wrapText="1"/>
    </xf>
    <xf numFmtId="0" fontId="1" fillId="6" borderId="62" xfId="5" applyFill="1" applyBorder="1" applyAlignment="1">
      <alignment horizontal="center" vertical="center" wrapText="1"/>
    </xf>
    <xf numFmtId="0" fontId="1" fillId="6" borderId="63" xfId="5" applyFill="1" applyBorder="1" applyAlignment="1">
      <alignment horizontal="center" vertical="center" wrapText="1"/>
    </xf>
    <xf numFmtId="2" fontId="9" fillId="5" borderId="44" xfId="5" applyNumberFormat="1" applyFont="1" applyFill="1" applyBorder="1" applyAlignment="1">
      <alignment horizontal="center" vertical="center" wrapText="1"/>
    </xf>
    <xf numFmtId="2" fontId="9" fillId="5" borderId="51" xfId="5" applyNumberFormat="1" applyFont="1" applyFill="1" applyBorder="1" applyAlignment="1">
      <alignment horizontal="center" vertical="center" wrapText="1"/>
    </xf>
    <xf numFmtId="0" fontId="17" fillId="5" borderId="55" xfId="5" applyFont="1" applyFill="1" applyBorder="1" applyAlignment="1">
      <alignment horizontal="center" vertical="center" wrapText="1"/>
    </xf>
    <xf numFmtId="0" fontId="17" fillId="5" borderId="30" xfId="5" applyFont="1" applyFill="1" applyBorder="1" applyAlignment="1">
      <alignment horizontal="center" vertical="center" wrapText="1"/>
    </xf>
    <xf numFmtId="0" fontId="17" fillId="5" borderId="56" xfId="5" applyFont="1" applyFill="1" applyBorder="1" applyAlignment="1">
      <alignment horizontal="center" vertical="center" wrapText="1"/>
    </xf>
    <xf numFmtId="0" fontId="17" fillId="5" borderId="52" xfId="5" applyFont="1" applyFill="1" applyBorder="1" applyAlignment="1">
      <alignment horizontal="center" vertical="center" wrapText="1"/>
    </xf>
    <xf numFmtId="0" fontId="9" fillId="5" borderId="20" xfId="5" applyFont="1" applyFill="1" applyBorder="1" applyAlignment="1">
      <alignment horizontal="left" wrapText="1"/>
    </xf>
    <xf numFmtId="0" fontId="9" fillId="5" borderId="21" xfId="5" applyFont="1" applyFill="1" applyBorder="1" applyAlignment="1">
      <alignment horizontal="left" wrapText="1"/>
    </xf>
    <xf numFmtId="0" fontId="9" fillId="5" borderId="42" xfId="5" applyFont="1" applyFill="1" applyBorder="1" applyAlignment="1">
      <alignment horizontal="left" wrapText="1"/>
    </xf>
    <xf numFmtId="0" fontId="9" fillId="5" borderId="43" xfId="5" applyFont="1" applyFill="1" applyBorder="1" applyAlignment="1">
      <alignment horizontal="left" wrapText="1"/>
    </xf>
    <xf numFmtId="0" fontId="19" fillId="17" borderId="64" xfId="6" applyFont="1" applyFill="1" applyBorder="1" applyAlignment="1">
      <alignment horizontal="center" vertical="center" wrapText="1"/>
    </xf>
    <xf numFmtId="0" fontId="19" fillId="17" borderId="65" xfId="6" applyFont="1" applyFill="1" applyBorder="1" applyAlignment="1">
      <alignment horizontal="center" vertical="center" wrapText="1"/>
    </xf>
  </cellXfs>
  <cellStyles count="7">
    <cellStyle name="Normal" xfId="0" builtinId="0"/>
    <cellStyle name="Normal 2 2" xfId="4" xr:uid="{00000000-0005-0000-0000-000001000000}"/>
    <cellStyle name="Normal 3" xfId="2" xr:uid="{00000000-0005-0000-0000-000002000000}"/>
    <cellStyle name="Normal 4" xfId="3" xr:uid="{00000000-0005-0000-0000-000003000000}"/>
    <cellStyle name="Normal 6" xfId="5" xr:uid="{00000000-0005-0000-0000-000004000000}"/>
    <cellStyle name="Normal 7" xfId="6" xr:uid="{00000000-0005-0000-0000-000005000000}"/>
    <cellStyle name="S4" xfId="1" xr:uid="{00000000-0005-0000-0000-000006000000}"/>
  </cellStyles>
  <dxfs count="11">
    <dxf>
      <font>
        <color auto="1"/>
      </font>
      <fill>
        <patternFill patternType="none">
          <bgColor indexed="65"/>
        </patternFill>
      </fill>
    </dxf>
    <dxf>
      <fill>
        <patternFill patternType="none">
          <bgColor indexed="65"/>
        </patternFill>
      </fill>
    </dxf>
    <dxf>
      <fill>
        <patternFill patternType="none">
          <bgColor indexed="65"/>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
  <sheetViews>
    <sheetView tabSelected="1" view="pageBreakPreview" topLeftCell="B1" zoomScaleSheetLayoutView="100" workbookViewId="0">
      <selection activeCell="Q1" sqref="Q1"/>
    </sheetView>
  </sheetViews>
  <sheetFormatPr defaultRowHeight="14.4" x14ac:dyDescent="0.3"/>
  <cols>
    <col min="1" max="1" width="14.6640625" customWidth="1"/>
    <col min="4" max="4" width="19" customWidth="1"/>
    <col min="5" max="5" width="22.88671875" customWidth="1"/>
    <col min="6" max="8" width="5.109375" customWidth="1"/>
    <col min="9" max="9" width="7" customWidth="1"/>
    <col min="11" max="11" width="27.5546875" customWidth="1"/>
    <col min="12" max="15" width="5.6640625" customWidth="1"/>
    <col min="16" max="16" width="20" customWidth="1"/>
    <col min="17" max="17" width="22.33203125" customWidth="1"/>
  </cols>
  <sheetData>
    <row r="1" spans="1:17" ht="93" customHeight="1" x14ac:dyDescent="0.3">
      <c r="A1" s="62" t="s">
        <v>0</v>
      </c>
      <c r="B1" s="63"/>
      <c r="C1" s="63"/>
      <c r="D1" s="63"/>
      <c r="E1" s="63"/>
      <c r="F1" s="63"/>
      <c r="G1" s="63"/>
      <c r="H1" s="63"/>
      <c r="I1" s="63"/>
      <c r="J1" s="63"/>
      <c r="K1" s="63"/>
      <c r="L1" s="63"/>
      <c r="M1" s="63"/>
      <c r="N1" s="63"/>
      <c r="O1" s="64"/>
      <c r="P1" s="1" t="s">
        <v>1</v>
      </c>
      <c r="Q1" s="2" t="s">
        <v>431</v>
      </c>
    </row>
    <row r="2" spans="1:17" ht="23.25" customHeight="1" x14ac:dyDescent="0.3">
      <c r="A2" s="65"/>
      <c r="B2" s="66"/>
      <c r="C2" s="66"/>
      <c r="D2" s="66"/>
      <c r="E2" s="66"/>
      <c r="F2" s="66"/>
      <c r="G2" s="66"/>
      <c r="H2" s="66"/>
      <c r="I2" s="66"/>
      <c r="J2" s="66"/>
      <c r="K2" s="66"/>
      <c r="L2" s="66"/>
      <c r="M2" s="66"/>
      <c r="N2" s="66"/>
      <c r="O2" s="67"/>
      <c r="P2" s="1" t="s">
        <v>2</v>
      </c>
      <c r="Q2" s="3">
        <v>45719</v>
      </c>
    </row>
    <row r="3" spans="1:17" ht="23.25" customHeight="1" x14ac:dyDescent="0.3">
      <c r="A3" s="65"/>
      <c r="B3" s="66"/>
      <c r="C3" s="66"/>
      <c r="D3" s="66"/>
      <c r="E3" s="66"/>
      <c r="F3" s="66"/>
      <c r="G3" s="66"/>
      <c r="H3" s="66"/>
      <c r="I3" s="66"/>
      <c r="J3" s="66"/>
      <c r="K3" s="66"/>
      <c r="L3" s="66"/>
      <c r="M3" s="66"/>
      <c r="N3" s="66"/>
      <c r="O3" s="67"/>
      <c r="P3" s="2" t="s">
        <v>3</v>
      </c>
      <c r="Q3" s="61" t="s">
        <v>391</v>
      </c>
    </row>
    <row r="4" spans="1:17" ht="23.25" customHeight="1" x14ac:dyDescent="0.3">
      <c r="A4" s="68"/>
      <c r="B4" s="69"/>
      <c r="C4" s="69"/>
      <c r="D4" s="69"/>
      <c r="E4" s="69"/>
      <c r="F4" s="69"/>
      <c r="G4" s="69"/>
      <c r="H4" s="69"/>
      <c r="I4" s="69"/>
      <c r="J4" s="69"/>
      <c r="K4" s="69"/>
      <c r="L4" s="69"/>
      <c r="M4" s="69"/>
      <c r="N4" s="69"/>
      <c r="O4" s="70"/>
      <c r="P4" s="1" t="s">
        <v>4</v>
      </c>
      <c r="Q4" s="61" t="s">
        <v>391</v>
      </c>
    </row>
    <row r="5" spans="1:17" x14ac:dyDescent="0.3">
      <c r="A5" s="4" t="s">
        <v>5</v>
      </c>
      <c r="B5" s="5"/>
      <c r="C5" s="5"/>
      <c r="D5" s="5"/>
      <c r="E5" s="5"/>
      <c r="F5" s="5"/>
      <c r="G5" s="5"/>
      <c r="H5" s="5"/>
      <c r="I5" s="5"/>
      <c r="J5" s="5"/>
      <c r="K5" s="5"/>
      <c r="L5" s="5"/>
      <c r="M5" s="5"/>
      <c r="N5" s="5"/>
      <c r="O5" s="5"/>
      <c r="P5" s="5"/>
      <c r="Q5" s="5"/>
    </row>
    <row r="6" spans="1:17" ht="79.8" x14ac:dyDescent="0.3">
      <c r="A6" s="6" t="s">
        <v>6</v>
      </c>
      <c r="B6" s="6" t="s">
        <v>7</v>
      </c>
      <c r="C6" s="6" t="s">
        <v>8</v>
      </c>
      <c r="D6" s="6" t="s">
        <v>9</v>
      </c>
      <c r="E6" s="6" t="s">
        <v>10</v>
      </c>
      <c r="F6" s="7" t="s">
        <v>11</v>
      </c>
      <c r="G6" s="7" t="s">
        <v>12</v>
      </c>
      <c r="H6" s="8" t="s">
        <v>13</v>
      </c>
      <c r="I6" s="7" t="s">
        <v>14</v>
      </c>
      <c r="J6" s="9" t="s">
        <v>15</v>
      </c>
      <c r="K6" s="10"/>
      <c r="L6" s="7" t="s">
        <v>11</v>
      </c>
      <c r="M6" s="7" t="s">
        <v>12</v>
      </c>
      <c r="N6" s="8" t="s">
        <v>16</v>
      </c>
      <c r="O6" s="7" t="s">
        <v>14</v>
      </c>
      <c r="P6" s="6" t="s">
        <v>17</v>
      </c>
      <c r="Q6" s="6" t="s">
        <v>18</v>
      </c>
    </row>
    <row r="7" spans="1:17" ht="142.5" customHeight="1" x14ac:dyDescent="0.3">
      <c r="A7" s="11">
        <f>SUBTOTAL(103,$C$7:C7)</f>
        <v>1</v>
      </c>
      <c r="B7" s="6" t="s">
        <v>19</v>
      </c>
      <c r="C7" s="6" t="s">
        <v>20</v>
      </c>
      <c r="D7" s="12" t="s">
        <v>21</v>
      </c>
      <c r="E7" s="13" t="s">
        <v>22</v>
      </c>
      <c r="F7" s="14">
        <v>4</v>
      </c>
      <c r="G7" s="14">
        <v>5</v>
      </c>
      <c r="H7" s="15">
        <f>G7*F7</f>
        <v>20</v>
      </c>
      <c r="I7" s="16" t="str">
        <f t="shared" ref="I7:I70" si="0">IF(H7&gt;=20,"Kabul Edilemez",IF(H7&gt;=15,"Yüksek Risk",IF(H7&gt;=7,"Dikkate Değer",IF(H7&lt;=6,"Kabul Edilebilir"))))</f>
        <v>Kabul Edilemez</v>
      </c>
      <c r="J7" s="71" t="s">
        <v>23</v>
      </c>
      <c r="K7" s="72"/>
      <c r="L7" s="14">
        <v>1</v>
      </c>
      <c r="M7" s="14">
        <v>5</v>
      </c>
      <c r="N7" s="15">
        <f>M7*L7</f>
        <v>5</v>
      </c>
      <c r="O7" s="16" t="str">
        <f t="shared" ref="O7:O70" si="1">IF(N7&gt;=20,"Kabul Edilemez",IF(N7&gt;=15,"Yüksek Risk",IF(N7&gt;=7,"Dikkate Değer",IF(N7&lt;=6,"Kabul Edilebilir"))))</f>
        <v>Kabul Edilebilir</v>
      </c>
      <c r="P7" s="17" t="s">
        <v>24</v>
      </c>
      <c r="Q7" s="6" t="s">
        <v>392</v>
      </c>
    </row>
    <row r="8" spans="1:17" ht="142.5" customHeight="1" x14ac:dyDescent="0.3">
      <c r="A8" s="11">
        <f>SUBTOTAL(103,$C$7:C8)</f>
        <v>2</v>
      </c>
      <c r="B8" s="6" t="s">
        <v>19</v>
      </c>
      <c r="C8" s="6" t="s">
        <v>20</v>
      </c>
      <c r="D8" s="12" t="s">
        <v>25</v>
      </c>
      <c r="E8" s="13" t="s">
        <v>22</v>
      </c>
      <c r="F8" s="14">
        <v>2</v>
      </c>
      <c r="G8" s="14">
        <v>5</v>
      </c>
      <c r="H8" s="15">
        <f>G8*F8</f>
        <v>10</v>
      </c>
      <c r="I8" s="16" t="str">
        <f t="shared" si="0"/>
        <v>Dikkate Değer</v>
      </c>
      <c r="J8" s="71" t="s">
        <v>26</v>
      </c>
      <c r="K8" s="72"/>
      <c r="L8" s="14">
        <v>1</v>
      </c>
      <c r="M8" s="14">
        <v>5</v>
      </c>
      <c r="N8" s="15">
        <f>M8*L8</f>
        <v>5</v>
      </c>
      <c r="O8" s="16" t="str">
        <f t="shared" si="1"/>
        <v>Kabul Edilebilir</v>
      </c>
      <c r="P8" s="17"/>
      <c r="Q8" s="6" t="s">
        <v>392</v>
      </c>
    </row>
    <row r="9" spans="1:17" ht="142.5" customHeight="1" x14ac:dyDescent="0.3">
      <c r="A9" s="11">
        <f>SUBTOTAL(103,$C$7:C9)</f>
        <v>3</v>
      </c>
      <c r="B9" s="6" t="s">
        <v>19</v>
      </c>
      <c r="C9" s="6" t="s">
        <v>20</v>
      </c>
      <c r="D9" s="12" t="s">
        <v>27</v>
      </c>
      <c r="E9" s="13" t="s">
        <v>28</v>
      </c>
      <c r="F9" s="14">
        <v>4</v>
      </c>
      <c r="G9" s="14">
        <v>5</v>
      </c>
      <c r="H9" s="15">
        <f>G9*F9</f>
        <v>20</v>
      </c>
      <c r="I9" s="16" t="str">
        <f t="shared" si="0"/>
        <v>Kabul Edilemez</v>
      </c>
      <c r="J9" s="71" t="s">
        <v>29</v>
      </c>
      <c r="K9" s="72"/>
      <c r="L9" s="14">
        <v>1</v>
      </c>
      <c r="M9" s="14">
        <v>5</v>
      </c>
      <c r="N9" s="15">
        <f>M9*L9</f>
        <v>5</v>
      </c>
      <c r="O9" s="16" t="str">
        <f t="shared" si="1"/>
        <v>Kabul Edilebilir</v>
      </c>
      <c r="P9" s="17"/>
      <c r="Q9" s="6" t="s">
        <v>20</v>
      </c>
    </row>
    <row r="10" spans="1:17" ht="142.5" customHeight="1" x14ac:dyDescent="0.3">
      <c r="A10" s="11">
        <f>SUBTOTAL(103,$C$7:C10)</f>
        <v>4</v>
      </c>
      <c r="B10" s="6" t="s">
        <v>30</v>
      </c>
      <c r="C10" s="6" t="s">
        <v>20</v>
      </c>
      <c r="D10" s="12" t="s">
        <v>25</v>
      </c>
      <c r="E10" s="18" t="s">
        <v>31</v>
      </c>
      <c r="F10" s="14">
        <v>3</v>
      </c>
      <c r="G10" s="14">
        <v>5</v>
      </c>
      <c r="H10" s="15">
        <f t="shared" ref="H10:H73" si="2">G10*F10</f>
        <v>15</v>
      </c>
      <c r="I10" s="16" t="str">
        <f t="shared" si="0"/>
        <v>Yüksek Risk</v>
      </c>
      <c r="J10" s="71" t="s">
        <v>32</v>
      </c>
      <c r="K10" s="72"/>
      <c r="L10" s="14">
        <v>2</v>
      </c>
      <c r="M10" s="14">
        <v>5</v>
      </c>
      <c r="N10" s="15">
        <f t="shared" ref="N10:N73" si="3">M10*L10</f>
        <v>10</v>
      </c>
      <c r="O10" s="16" t="str">
        <f t="shared" si="1"/>
        <v>Dikkate Değer</v>
      </c>
      <c r="P10" s="17" t="s">
        <v>33</v>
      </c>
      <c r="Q10" s="6" t="s">
        <v>393</v>
      </c>
    </row>
    <row r="11" spans="1:17" ht="142.5" customHeight="1" x14ac:dyDescent="0.3">
      <c r="A11" s="11">
        <f>SUBTOTAL(103,$C$7:C11)</f>
        <v>5</v>
      </c>
      <c r="B11" s="6" t="s">
        <v>34</v>
      </c>
      <c r="C11" s="6" t="s">
        <v>20</v>
      </c>
      <c r="D11" s="12" t="s">
        <v>25</v>
      </c>
      <c r="E11" s="18" t="s">
        <v>35</v>
      </c>
      <c r="F11" s="14">
        <v>3</v>
      </c>
      <c r="G11" s="14">
        <v>5</v>
      </c>
      <c r="H11" s="15">
        <f t="shared" si="2"/>
        <v>15</v>
      </c>
      <c r="I11" s="16" t="str">
        <f t="shared" si="0"/>
        <v>Yüksek Risk</v>
      </c>
      <c r="J11" s="71" t="s">
        <v>32</v>
      </c>
      <c r="K11" s="72"/>
      <c r="L11" s="14">
        <v>1</v>
      </c>
      <c r="M11" s="14">
        <v>5</v>
      </c>
      <c r="N11" s="15">
        <f t="shared" si="3"/>
        <v>5</v>
      </c>
      <c r="O11" s="16" t="str">
        <f t="shared" si="1"/>
        <v>Kabul Edilebilir</v>
      </c>
      <c r="P11" s="17"/>
      <c r="Q11" s="6" t="s">
        <v>392</v>
      </c>
    </row>
    <row r="12" spans="1:17" ht="142.5" customHeight="1" x14ac:dyDescent="0.3">
      <c r="A12" s="11">
        <f>SUBTOTAL(103,$C$7:C12)</f>
        <v>6</v>
      </c>
      <c r="B12" s="6" t="s">
        <v>34</v>
      </c>
      <c r="C12" s="6" t="s">
        <v>20</v>
      </c>
      <c r="D12" s="12" t="s">
        <v>25</v>
      </c>
      <c r="E12" s="18" t="s">
        <v>36</v>
      </c>
      <c r="F12" s="14">
        <v>3</v>
      </c>
      <c r="G12" s="14">
        <v>5</v>
      </c>
      <c r="H12" s="15">
        <f t="shared" si="2"/>
        <v>15</v>
      </c>
      <c r="I12" s="16" t="str">
        <f t="shared" si="0"/>
        <v>Yüksek Risk</v>
      </c>
      <c r="J12" s="71" t="s">
        <v>32</v>
      </c>
      <c r="K12" s="72"/>
      <c r="L12" s="14">
        <v>1</v>
      </c>
      <c r="M12" s="14">
        <v>5</v>
      </c>
      <c r="N12" s="15">
        <f t="shared" si="3"/>
        <v>5</v>
      </c>
      <c r="O12" s="16" t="str">
        <f t="shared" si="1"/>
        <v>Kabul Edilebilir</v>
      </c>
      <c r="P12" s="17"/>
      <c r="Q12" s="6" t="s">
        <v>392</v>
      </c>
    </row>
    <row r="13" spans="1:17" ht="142.5" customHeight="1" x14ac:dyDescent="0.3">
      <c r="A13" s="11">
        <f>SUBTOTAL(103,$C$7:C13)</f>
        <v>7</v>
      </c>
      <c r="B13" s="6" t="s">
        <v>37</v>
      </c>
      <c r="C13" s="6" t="s">
        <v>20</v>
      </c>
      <c r="D13" s="12" t="s">
        <v>38</v>
      </c>
      <c r="E13" s="18" t="s">
        <v>39</v>
      </c>
      <c r="F13" s="14">
        <v>3</v>
      </c>
      <c r="G13" s="14">
        <v>5</v>
      </c>
      <c r="H13" s="15">
        <f t="shared" si="2"/>
        <v>15</v>
      </c>
      <c r="I13" s="16" t="str">
        <f t="shared" si="0"/>
        <v>Yüksek Risk</v>
      </c>
      <c r="J13" s="71" t="s">
        <v>40</v>
      </c>
      <c r="K13" s="72"/>
      <c r="L13" s="14">
        <v>1</v>
      </c>
      <c r="M13" s="14">
        <v>5</v>
      </c>
      <c r="N13" s="15">
        <f t="shared" si="3"/>
        <v>5</v>
      </c>
      <c r="O13" s="16" t="str">
        <f t="shared" si="1"/>
        <v>Kabul Edilebilir</v>
      </c>
      <c r="P13" s="17"/>
      <c r="Q13" s="6" t="s">
        <v>392</v>
      </c>
    </row>
    <row r="14" spans="1:17" ht="142.5" customHeight="1" x14ac:dyDescent="0.3">
      <c r="A14" s="11">
        <f>SUBTOTAL(103,$C$7:C14)</f>
        <v>8</v>
      </c>
      <c r="B14" s="6" t="s">
        <v>37</v>
      </c>
      <c r="C14" s="6" t="s">
        <v>20</v>
      </c>
      <c r="D14" s="12" t="s">
        <v>41</v>
      </c>
      <c r="E14" s="18" t="s">
        <v>39</v>
      </c>
      <c r="F14" s="14">
        <v>3</v>
      </c>
      <c r="G14" s="14">
        <v>5</v>
      </c>
      <c r="H14" s="15">
        <f t="shared" si="2"/>
        <v>15</v>
      </c>
      <c r="I14" s="16" t="str">
        <f t="shared" si="0"/>
        <v>Yüksek Risk</v>
      </c>
      <c r="J14" s="71" t="s">
        <v>42</v>
      </c>
      <c r="K14" s="72"/>
      <c r="L14" s="14">
        <v>2</v>
      </c>
      <c r="M14" s="14">
        <v>5</v>
      </c>
      <c r="N14" s="15">
        <f t="shared" si="3"/>
        <v>10</v>
      </c>
      <c r="O14" s="16" t="str">
        <f t="shared" si="1"/>
        <v>Dikkate Değer</v>
      </c>
      <c r="P14" s="17" t="s">
        <v>33</v>
      </c>
      <c r="Q14" s="6" t="s">
        <v>392</v>
      </c>
    </row>
    <row r="15" spans="1:17" ht="142.5" customHeight="1" x14ac:dyDescent="0.3">
      <c r="A15" s="11">
        <f>SUBTOTAL(103,$C$7:C15)</f>
        <v>9</v>
      </c>
      <c r="B15" s="6" t="s">
        <v>37</v>
      </c>
      <c r="C15" s="6" t="s">
        <v>20</v>
      </c>
      <c r="D15" s="12" t="s">
        <v>43</v>
      </c>
      <c r="E15" s="18" t="s">
        <v>39</v>
      </c>
      <c r="F15" s="14">
        <v>3</v>
      </c>
      <c r="G15" s="14">
        <v>5</v>
      </c>
      <c r="H15" s="15">
        <f t="shared" si="2"/>
        <v>15</v>
      </c>
      <c r="I15" s="16" t="str">
        <f t="shared" si="0"/>
        <v>Yüksek Risk</v>
      </c>
      <c r="J15" s="71" t="s">
        <v>44</v>
      </c>
      <c r="K15" s="72"/>
      <c r="L15" s="14">
        <v>2</v>
      </c>
      <c r="M15" s="14">
        <v>5</v>
      </c>
      <c r="N15" s="15">
        <f t="shared" si="3"/>
        <v>10</v>
      </c>
      <c r="O15" s="16" t="str">
        <f t="shared" si="1"/>
        <v>Dikkate Değer</v>
      </c>
      <c r="P15" s="17" t="s">
        <v>33</v>
      </c>
      <c r="Q15" s="6" t="s">
        <v>394</v>
      </c>
    </row>
    <row r="16" spans="1:17" ht="142.5" customHeight="1" x14ac:dyDescent="0.3">
      <c r="A16" s="11">
        <f>SUBTOTAL(103,$C$7:C16)</f>
        <v>10</v>
      </c>
      <c r="B16" s="6" t="s">
        <v>45</v>
      </c>
      <c r="C16" s="6" t="s">
        <v>20</v>
      </c>
      <c r="D16" s="12" t="s">
        <v>46</v>
      </c>
      <c r="E16" s="18" t="s">
        <v>39</v>
      </c>
      <c r="F16" s="14">
        <v>5</v>
      </c>
      <c r="G16" s="14">
        <v>5</v>
      </c>
      <c r="H16" s="15">
        <f t="shared" si="2"/>
        <v>25</v>
      </c>
      <c r="I16" s="16" t="str">
        <f t="shared" si="0"/>
        <v>Kabul Edilemez</v>
      </c>
      <c r="J16" s="71" t="s">
        <v>47</v>
      </c>
      <c r="K16" s="72"/>
      <c r="L16" s="14">
        <v>2</v>
      </c>
      <c r="M16" s="14">
        <v>5</v>
      </c>
      <c r="N16" s="15">
        <f t="shared" si="3"/>
        <v>10</v>
      </c>
      <c r="O16" s="16" t="str">
        <f t="shared" si="1"/>
        <v>Dikkate Değer</v>
      </c>
      <c r="P16" s="17" t="s">
        <v>33</v>
      </c>
      <c r="Q16" s="6" t="s">
        <v>394</v>
      </c>
    </row>
    <row r="17" spans="1:17" ht="142.5" customHeight="1" x14ac:dyDescent="0.3">
      <c r="A17" s="11">
        <f>SUBTOTAL(103,$C$7:C17)</f>
        <v>11</v>
      </c>
      <c r="B17" s="6" t="s">
        <v>48</v>
      </c>
      <c r="C17" s="6" t="s">
        <v>20</v>
      </c>
      <c r="D17" s="12" t="s">
        <v>49</v>
      </c>
      <c r="E17" s="18" t="s">
        <v>39</v>
      </c>
      <c r="F17" s="14">
        <v>5</v>
      </c>
      <c r="G17" s="14">
        <v>5</v>
      </c>
      <c r="H17" s="15">
        <f t="shared" si="2"/>
        <v>25</v>
      </c>
      <c r="I17" s="16" t="str">
        <f t="shared" si="0"/>
        <v>Kabul Edilemez</v>
      </c>
      <c r="J17" s="71" t="s">
        <v>50</v>
      </c>
      <c r="K17" s="72"/>
      <c r="L17" s="14">
        <v>2</v>
      </c>
      <c r="M17" s="14">
        <v>5</v>
      </c>
      <c r="N17" s="15">
        <f t="shared" si="3"/>
        <v>10</v>
      </c>
      <c r="O17" s="16" t="str">
        <f t="shared" si="1"/>
        <v>Dikkate Değer</v>
      </c>
      <c r="P17" s="17" t="s">
        <v>33</v>
      </c>
      <c r="Q17" s="6" t="s">
        <v>392</v>
      </c>
    </row>
    <row r="18" spans="1:17" ht="142.5" customHeight="1" x14ac:dyDescent="0.3">
      <c r="A18" s="11">
        <f>SUBTOTAL(103,$C$7:C18)</f>
        <v>12</v>
      </c>
      <c r="B18" s="6" t="s">
        <v>45</v>
      </c>
      <c r="C18" s="6" t="s">
        <v>20</v>
      </c>
      <c r="D18" s="12" t="s">
        <v>51</v>
      </c>
      <c r="E18" s="18" t="s">
        <v>39</v>
      </c>
      <c r="F18" s="14">
        <v>4</v>
      </c>
      <c r="G18" s="14">
        <v>5</v>
      </c>
      <c r="H18" s="15">
        <f t="shared" si="2"/>
        <v>20</v>
      </c>
      <c r="I18" s="16" t="str">
        <f t="shared" si="0"/>
        <v>Kabul Edilemez</v>
      </c>
      <c r="J18" s="71" t="s">
        <v>52</v>
      </c>
      <c r="K18" s="72"/>
      <c r="L18" s="14">
        <v>2</v>
      </c>
      <c r="M18" s="14">
        <v>5</v>
      </c>
      <c r="N18" s="15">
        <f t="shared" si="3"/>
        <v>10</v>
      </c>
      <c r="O18" s="16" t="str">
        <f t="shared" si="1"/>
        <v>Dikkate Değer</v>
      </c>
      <c r="P18" s="17" t="s">
        <v>33</v>
      </c>
      <c r="Q18" s="6" t="s">
        <v>392</v>
      </c>
    </row>
    <row r="19" spans="1:17" ht="142.5" customHeight="1" x14ac:dyDescent="0.3">
      <c r="A19" s="11">
        <f>SUBTOTAL(103,$C$7:C19)</f>
        <v>13</v>
      </c>
      <c r="B19" s="6" t="s">
        <v>48</v>
      </c>
      <c r="C19" s="6" t="s">
        <v>20</v>
      </c>
      <c r="D19" s="12" t="s">
        <v>53</v>
      </c>
      <c r="E19" s="18" t="s">
        <v>39</v>
      </c>
      <c r="F19" s="14">
        <v>4</v>
      </c>
      <c r="G19" s="14">
        <v>5</v>
      </c>
      <c r="H19" s="15">
        <f t="shared" si="2"/>
        <v>20</v>
      </c>
      <c r="I19" s="16" t="str">
        <f t="shared" si="0"/>
        <v>Kabul Edilemez</v>
      </c>
      <c r="J19" s="71" t="s">
        <v>54</v>
      </c>
      <c r="K19" s="72"/>
      <c r="L19" s="14">
        <v>2</v>
      </c>
      <c r="M19" s="14">
        <v>5</v>
      </c>
      <c r="N19" s="15">
        <f t="shared" si="3"/>
        <v>10</v>
      </c>
      <c r="O19" s="16" t="str">
        <f t="shared" si="1"/>
        <v>Dikkate Değer</v>
      </c>
      <c r="P19" s="17" t="s">
        <v>33</v>
      </c>
      <c r="Q19" s="6" t="s">
        <v>395</v>
      </c>
    </row>
    <row r="20" spans="1:17" ht="142.5" customHeight="1" x14ac:dyDescent="0.3">
      <c r="A20" s="11">
        <f>SUBTOTAL(103,$C$7:C20)</f>
        <v>14</v>
      </c>
      <c r="B20" s="6" t="s">
        <v>48</v>
      </c>
      <c r="C20" s="6" t="s">
        <v>20</v>
      </c>
      <c r="D20" s="12" t="s">
        <v>55</v>
      </c>
      <c r="E20" s="18" t="s">
        <v>56</v>
      </c>
      <c r="F20" s="14">
        <v>4</v>
      </c>
      <c r="G20" s="14">
        <v>5</v>
      </c>
      <c r="H20" s="15">
        <f t="shared" si="2"/>
        <v>20</v>
      </c>
      <c r="I20" s="16" t="str">
        <f t="shared" si="0"/>
        <v>Kabul Edilemez</v>
      </c>
      <c r="J20" s="71" t="s">
        <v>57</v>
      </c>
      <c r="K20" s="72"/>
      <c r="L20" s="14">
        <v>2</v>
      </c>
      <c r="M20" s="14">
        <v>5</v>
      </c>
      <c r="N20" s="15">
        <f t="shared" si="3"/>
        <v>10</v>
      </c>
      <c r="O20" s="16" t="str">
        <f t="shared" si="1"/>
        <v>Dikkate Değer</v>
      </c>
      <c r="P20" s="17" t="s">
        <v>33</v>
      </c>
      <c r="Q20" s="6" t="s">
        <v>395</v>
      </c>
    </row>
    <row r="21" spans="1:17" ht="142.5" customHeight="1" x14ac:dyDescent="0.3">
      <c r="A21" s="11">
        <f>SUBTOTAL(103,$C$7:C21)</f>
        <v>15</v>
      </c>
      <c r="B21" s="6" t="s">
        <v>58</v>
      </c>
      <c r="C21" s="6" t="s">
        <v>20</v>
      </c>
      <c r="D21" s="12" t="s">
        <v>59</v>
      </c>
      <c r="E21" s="18" t="s">
        <v>39</v>
      </c>
      <c r="F21" s="14">
        <v>4</v>
      </c>
      <c r="G21" s="14">
        <v>5</v>
      </c>
      <c r="H21" s="15">
        <f t="shared" si="2"/>
        <v>20</v>
      </c>
      <c r="I21" s="16" t="str">
        <f t="shared" si="0"/>
        <v>Kabul Edilemez</v>
      </c>
      <c r="J21" s="71" t="s">
        <v>60</v>
      </c>
      <c r="K21" s="72"/>
      <c r="L21" s="14">
        <v>1</v>
      </c>
      <c r="M21" s="14">
        <v>5</v>
      </c>
      <c r="N21" s="15">
        <f t="shared" si="3"/>
        <v>5</v>
      </c>
      <c r="O21" s="16" t="str">
        <f t="shared" si="1"/>
        <v>Kabul Edilebilir</v>
      </c>
      <c r="P21" s="17"/>
      <c r="Q21" s="6" t="s">
        <v>392</v>
      </c>
    </row>
    <row r="22" spans="1:17" ht="142.5" customHeight="1" x14ac:dyDescent="0.3">
      <c r="A22" s="11">
        <f>SUBTOTAL(103,$C$7:C22)</f>
        <v>16</v>
      </c>
      <c r="B22" s="6" t="s">
        <v>61</v>
      </c>
      <c r="C22" s="6" t="s">
        <v>20</v>
      </c>
      <c r="D22" s="12" t="s">
        <v>62</v>
      </c>
      <c r="E22" s="18" t="s">
        <v>39</v>
      </c>
      <c r="F22" s="14">
        <v>4</v>
      </c>
      <c r="G22" s="14">
        <v>5</v>
      </c>
      <c r="H22" s="15">
        <f t="shared" si="2"/>
        <v>20</v>
      </c>
      <c r="I22" s="16" t="str">
        <f t="shared" si="0"/>
        <v>Kabul Edilemez</v>
      </c>
      <c r="J22" s="71" t="s">
        <v>63</v>
      </c>
      <c r="K22" s="72"/>
      <c r="L22" s="14">
        <v>1</v>
      </c>
      <c r="M22" s="14">
        <v>5</v>
      </c>
      <c r="N22" s="15">
        <f t="shared" si="3"/>
        <v>5</v>
      </c>
      <c r="O22" s="16" t="str">
        <f t="shared" si="1"/>
        <v>Kabul Edilebilir</v>
      </c>
      <c r="P22" s="17"/>
      <c r="Q22" s="6" t="s">
        <v>396</v>
      </c>
    </row>
    <row r="23" spans="1:17" ht="142.5" customHeight="1" x14ac:dyDescent="0.3">
      <c r="A23" s="11">
        <f>SUBTOTAL(103,$C$7:C23)</f>
        <v>17</v>
      </c>
      <c r="B23" s="6" t="s">
        <v>64</v>
      </c>
      <c r="C23" s="6" t="s">
        <v>65</v>
      </c>
      <c r="D23" s="12" t="s">
        <v>66</v>
      </c>
      <c r="E23" s="18" t="s">
        <v>67</v>
      </c>
      <c r="F23" s="14">
        <v>4</v>
      </c>
      <c r="G23" s="14">
        <v>5</v>
      </c>
      <c r="H23" s="15">
        <f t="shared" si="2"/>
        <v>20</v>
      </c>
      <c r="I23" s="16" t="str">
        <f t="shared" si="0"/>
        <v>Kabul Edilemez</v>
      </c>
      <c r="J23" s="71" t="s">
        <v>68</v>
      </c>
      <c r="K23" s="72"/>
      <c r="L23" s="14">
        <v>2</v>
      </c>
      <c r="M23" s="14">
        <v>5</v>
      </c>
      <c r="N23" s="15">
        <f t="shared" si="3"/>
        <v>10</v>
      </c>
      <c r="O23" s="16" t="str">
        <f t="shared" si="1"/>
        <v>Dikkate Değer</v>
      </c>
      <c r="P23" s="17" t="s">
        <v>33</v>
      </c>
      <c r="Q23" s="6" t="s">
        <v>397</v>
      </c>
    </row>
    <row r="24" spans="1:17" ht="142.5" customHeight="1" x14ac:dyDescent="0.3">
      <c r="A24" s="11">
        <f>SUBTOTAL(103,$C$7:C24)</f>
        <v>18</v>
      </c>
      <c r="B24" s="6" t="s">
        <v>69</v>
      </c>
      <c r="C24" s="6" t="s">
        <v>65</v>
      </c>
      <c r="D24" s="12" t="s">
        <v>70</v>
      </c>
      <c r="E24" s="18" t="s">
        <v>67</v>
      </c>
      <c r="F24" s="14">
        <v>4</v>
      </c>
      <c r="G24" s="14">
        <v>5</v>
      </c>
      <c r="H24" s="15">
        <f t="shared" si="2"/>
        <v>20</v>
      </c>
      <c r="I24" s="16" t="str">
        <f t="shared" si="0"/>
        <v>Kabul Edilemez</v>
      </c>
      <c r="J24" s="71" t="s">
        <v>71</v>
      </c>
      <c r="K24" s="72"/>
      <c r="L24" s="14">
        <v>2</v>
      </c>
      <c r="M24" s="14">
        <v>5</v>
      </c>
      <c r="N24" s="15">
        <f t="shared" si="3"/>
        <v>10</v>
      </c>
      <c r="O24" s="16" t="str">
        <f t="shared" si="1"/>
        <v>Dikkate Değer</v>
      </c>
      <c r="P24" s="17" t="s">
        <v>33</v>
      </c>
      <c r="Q24" s="6" t="s">
        <v>398</v>
      </c>
    </row>
    <row r="25" spans="1:17" ht="142.5" customHeight="1" x14ac:dyDescent="0.3">
      <c r="A25" s="11">
        <f>SUBTOTAL(103,$C$7:C25)</f>
        <v>19</v>
      </c>
      <c r="B25" s="6" t="s">
        <v>64</v>
      </c>
      <c r="C25" s="6" t="s">
        <v>65</v>
      </c>
      <c r="D25" s="12" t="s">
        <v>72</v>
      </c>
      <c r="E25" s="18" t="s">
        <v>73</v>
      </c>
      <c r="F25" s="14">
        <v>4</v>
      </c>
      <c r="G25" s="14">
        <v>5</v>
      </c>
      <c r="H25" s="15">
        <f t="shared" si="2"/>
        <v>20</v>
      </c>
      <c r="I25" s="16" t="str">
        <f t="shared" si="0"/>
        <v>Kabul Edilemez</v>
      </c>
      <c r="J25" s="71" t="s">
        <v>74</v>
      </c>
      <c r="K25" s="72"/>
      <c r="L25" s="14">
        <v>2</v>
      </c>
      <c r="M25" s="14">
        <v>5</v>
      </c>
      <c r="N25" s="15">
        <f t="shared" si="3"/>
        <v>10</v>
      </c>
      <c r="O25" s="16" t="str">
        <f t="shared" si="1"/>
        <v>Dikkate Değer</v>
      </c>
      <c r="P25" s="17" t="s">
        <v>33</v>
      </c>
      <c r="Q25" s="6" t="s">
        <v>398</v>
      </c>
    </row>
    <row r="26" spans="1:17" ht="142.5" customHeight="1" x14ac:dyDescent="0.3">
      <c r="A26" s="11">
        <f>SUBTOTAL(103,$C$7:C26)</f>
        <v>20</v>
      </c>
      <c r="B26" s="6" t="s">
        <v>64</v>
      </c>
      <c r="C26" s="6" t="s">
        <v>65</v>
      </c>
      <c r="D26" s="12" t="s">
        <v>75</v>
      </c>
      <c r="E26" s="18" t="s">
        <v>67</v>
      </c>
      <c r="F26" s="14">
        <v>4</v>
      </c>
      <c r="G26" s="14">
        <v>5</v>
      </c>
      <c r="H26" s="15">
        <f t="shared" si="2"/>
        <v>20</v>
      </c>
      <c r="I26" s="16" t="str">
        <f t="shared" si="0"/>
        <v>Kabul Edilemez</v>
      </c>
      <c r="J26" s="71" t="s">
        <v>76</v>
      </c>
      <c r="K26" s="72"/>
      <c r="L26" s="14">
        <v>1</v>
      </c>
      <c r="M26" s="14">
        <v>5</v>
      </c>
      <c r="N26" s="15">
        <f t="shared" si="3"/>
        <v>5</v>
      </c>
      <c r="O26" s="16" t="str">
        <f t="shared" si="1"/>
        <v>Kabul Edilebilir</v>
      </c>
      <c r="P26" s="17"/>
      <c r="Q26" s="6" t="s">
        <v>399</v>
      </c>
    </row>
    <row r="27" spans="1:17" ht="142.5" customHeight="1" x14ac:dyDescent="0.3">
      <c r="A27" s="11">
        <f>SUBTOTAL(103,$C$7:C27)</f>
        <v>21</v>
      </c>
      <c r="B27" s="6" t="s">
        <v>64</v>
      </c>
      <c r="C27" s="6" t="s">
        <v>65</v>
      </c>
      <c r="D27" s="12" t="s">
        <v>77</v>
      </c>
      <c r="E27" s="18" t="s">
        <v>78</v>
      </c>
      <c r="F27" s="14">
        <v>4</v>
      </c>
      <c r="G27" s="14">
        <v>5</v>
      </c>
      <c r="H27" s="15">
        <f t="shared" si="2"/>
        <v>20</v>
      </c>
      <c r="I27" s="16" t="str">
        <f t="shared" si="0"/>
        <v>Kabul Edilemez</v>
      </c>
      <c r="J27" s="71" t="s">
        <v>79</v>
      </c>
      <c r="K27" s="72"/>
      <c r="L27" s="14">
        <v>1</v>
      </c>
      <c r="M27" s="14">
        <v>5</v>
      </c>
      <c r="N27" s="15">
        <f t="shared" si="3"/>
        <v>5</v>
      </c>
      <c r="O27" s="16" t="str">
        <f t="shared" si="1"/>
        <v>Kabul Edilebilir</v>
      </c>
      <c r="P27" s="17"/>
      <c r="Q27" s="6" t="s">
        <v>400</v>
      </c>
    </row>
    <row r="28" spans="1:17" ht="142.5" customHeight="1" x14ac:dyDescent="0.3">
      <c r="A28" s="11">
        <f>SUBTOTAL(103,$C$7:C28)</f>
        <v>22</v>
      </c>
      <c r="B28" s="6" t="s">
        <v>80</v>
      </c>
      <c r="C28" s="6" t="s">
        <v>65</v>
      </c>
      <c r="D28" s="12" t="s">
        <v>81</v>
      </c>
      <c r="E28" s="18" t="s">
        <v>82</v>
      </c>
      <c r="F28" s="14">
        <v>4</v>
      </c>
      <c r="G28" s="14">
        <v>5</v>
      </c>
      <c r="H28" s="15">
        <f t="shared" si="2"/>
        <v>20</v>
      </c>
      <c r="I28" s="16" t="str">
        <f t="shared" si="0"/>
        <v>Kabul Edilemez</v>
      </c>
      <c r="J28" s="71" t="s">
        <v>83</v>
      </c>
      <c r="K28" s="72"/>
      <c r="L28" s="14">
        <v>2</v>
      </c>
      <c r="M28" s="14">
        <v>5</v>
      </c>
      <c r="N28" s="15">
        <f t="shared" si="3"/>
        <v>10</v>
      </c>
      <c r="O28" s="16" t="str">
        <f t="shared" si="1"/>
        <v>Dikkate Değer</v>
      </c>
      <c r="P28" s="17" t="s">
        <v>33</v>
      </c>
      <c r="Q28" s="6" t="s">
        <v>399</v>
      </c>
    </row>
    <row r="29" spans="1:17" ht="142.5" customHeight="1" x14ac:dyDescent="0.3">
      <c r="A29" s="11">
        <f>SUBTOTAL(103,$C$7:C29)</f>
        <v>23</v>
      </c>
      <c r="B29" s="6" t="s">
        <v>84</v>
      </c>
      <c r="C29" s="6" t="s">
        <v>65</v>
      </c>
      <c r="D29" s="12" t="s">
        <v>85</v>
      </c>
      <c r="E29" s="18" t="s">
        <v>86</v>
      </c>
      <c r="F29" s="14">
        <v>4</v>
      </c>
      <c r="G29" s="14">
        <v>5</v>
      </c>
      <c r="H29" s="15">
        <f t="shared" si="2"/>
        <v>20</v>
      </c>
      <c r="I29" s="16" t="str">
        <f t="shared" si="0"/>
        <v>Kabul Edilemez</v>
      </c>
      <c r="J29" s="71" t="s">
        <v>87</v>
      </c>
      <c r="K29" s="72"/>
      <c r="L29" s="14">
        <v>2</v>
      </c>
      <c r="M29" s="14">
        <v>5</v>
      </c>
      <c r="N29" s="15">
        <f t="shared" si="3"/>
        <v>10</v>
      </c>
      <c r="O29" s="16" t="str">
        <f t="shared" si="1"/>
        <v>Dikkate Değer</v>
      </c>
      <c r="P29" s="17" t="s">
        <v>33</v>
      </c>
      <c r="Q29" s="6" t="s">
        <v>401</v>
      </c>
    </row>
    <row r="30" spans="1:17" ht="142.5" customHeight="1" x14ac:dyDescent="0.3">
      <c r="A30" s="11">
        <f>SUBTOTAL(103,$C$7:C30)</f>
        <v>24</v>
      </c>
      <c r="B30" s="6" t="s">
        <v>88</v>
      </c>
      <c r="C30" s="6" t="s">
        <v>65</v>
      </c>
      <c r="D30" s="12" t="s">
        <v>89</v>
      </c>
      <c r="E30" s="18" t="s">
        <v>90</v>
      </c>
      <c r="F30" s="14">
        <v>4</v>
      </c>
      <c r="G30" s="14">
        <v>5</v>
      </c>
      <c r="H30" s="15">
        <f t="shared" si="2"/>
        <v>20</v>
      </c>
      <c r="I30" s="16" t="str">
        <f t="shared" si="0"/>
        <v>Kabul Edilemez</v>
      </c>
      <c r="J30" s="71" t="s">
        <v>91</v>
      </c>
      <c r="K30" s="72"/>
      <c r="L30" s="14">
        <v>3</v>
      </c>
      <c r="M30" s="14">
        <v>5</v>
      </c>
      <c r="N30" s="15">
        <f t="shared" si="3"/>
        <v>15</v>
      </c>
      <c r="O30" s="16" t="str">
        <f t="shared" si="1"/>
        <v>Yüksek Risk</v>
      </c>
      <c r="P30" s="17" t="s">
        <v>92</v>
      </c>
      <c r="Q30" s="6" t="s">
        <v>386</v>
      </c>
    </row>
    <row r="31" spans="1:17" ht="142.5" customHeight="1" x14ac:dyDescent="0.3">
      <c r="A31" s="11">
        <f>SUBTOTAL(103,$C$7:C31)</f>
        <v>25</v>
      </c>
      <c r="B31" s="6" t="s">
        <v>93</v>
      </c>
      <c r="C31" s="6" t="s">
        <v>94</v>
      </c>
      <c r="D31" s="12" t="s">
        <v>95</v>
      </c>
      <c r="E31" s="18" t="s">
        <v>96</v>
      </c>
      <c r="F31" s="14">
        <v>4</v>
      </c>
      <c r="G31" s="14">
        <v>5</v>
      </c>
      <c r="H31" s="15">
        <f t="shared" si="2"/>
        <v>20</v>
      </c>
      <c r="I31" s="16" t="str">
        <f t="shared" si="0"/>
        <v>Kabul Edilemez</v>
      </c>
      <c r="J31" s="71" t="s">
        <v>97</v>
      </c>
      <c r="K31" s="72"/>
      <c r="L31" s="14">
        <v>2</v>
      </c>
      <c r="M31" s="14">
        <v>5</v>
      </c>
      <c r="N31" s="15">
        <f t="shared" si="3"/>
        <v>10</v>
      </c>
      <c r="O31" s="16" t="str">
        <f t="shared" si="1"/>
        <v>Dikkate Değer</v>
      </c>
      <c r="P31" s="17" t="s">
        <v>33</v>
      </c>
      <c r="Q31" s="6" t="s">
        <v>402</v>
      </c>
    </row>
    <row r="32" spans="1:17" ht="142.5" customHeight="1" x14ac:dyDescent="0.3">
      <c r="A32" s="11">
        <f>SUBTOTAL(103,$C$7:C32)</f>
        <v>26</v>
      </c>
      <c r="B32" s="6" t="s">
        <v>98</v>
      </c>
      <c r="C32" s="6" t="s">
        <v>94</v>
      </c>
      <c r="D32" s="12" t="s">
        <v>99</v>
      </c>
      <c r="E32" s="18" t="s">
        <v>96</v>
      </c>
      <c r="F32" s="14">
        <v>4</v>
      </c>
      <c r="G32" s="14">
        <v>5</v>
      </c>
      <c r="H32" s="15">
        <f t="shared" si="2"/>
        <v>20</v>
      </c>
      <c r="I32" s="16" t="str">
        <f t="shared" si="0"/>
        <v>Kabul Edilemez</v>
      </c>
      <c r="J32" s="71" t="s">
        <v>100</v>
      </c>
      <c r="K32" s="72"/>
      <c r="L32" s="14">
        <v>3</v>
      </c>
      <c r="M32" s="14">
        <v>5</v>
      </c>
      <c r="N32" s="15">
        <f t="shared" si="3"/>
        <v>15</v>
      </c>
      <c r="O32" s="16" t="str">
        <f t="shared" si="1"/>
        <v>Yüksek Risk</v>
      </c>
      <c r="P32" s="17" t="s">
        <v>92</v>
      </c>
      <c r="Q32" s="6" t="s">
        <v>403</v>
      </c>
    </row>
    <row r="33" spans="1:17" ht="142.5" customHeight="1" x14ac:dyDescent="0.3">
      <c r="A33" s="11">
        <f>SUBTOTAL(103,$C$7:C33)</f>
        <v>27</v>
      </c>
      <c r="B33" s="6" t="s">
        <v>98</v>
      </c>
      <c r="C33" s="6" t="s">
        <v>94</v>
      </c>
      <c r="D33" s="12" t="s">
        <v>101</v>
      </c>
      <c r="E33" s="18" t="s">
        <v>96</v>
      </c>
      <c r="F33" s="14">
        <v>4</v>
      </c>
      <c r="G33" s="14">
        <v>5</v>
      </c>
      <c r="H33" s="15">
        <f t="shared" si="2"/>
        <v>20</v>
      </c>
      <c r="I33" s="16" t="str">
        <f t="shared" si="0"/>
        <v>Kabul Edilemez</v>
      </c>
      <c r="J33" s="71" t="s">
        <v>102</v>
      </c>
      <c r="K33" s="72"/>
      <c r="L33" s="14">
        <v>2</v>
      </c>
      <c r="M33" s="14">
        <v>5</v>
      </c>
      <c r="N33" s="15">
        <f t="shared" si="3"/>
        <v>10</v>
      </c>
      <c r="O33" s="16" t="str">
        <f t="shared" si="1"/>
        <v>Dikkate Değer</v>
      </c>
      <c r="P33" s="17" t="s">
        <v>33</v>
      </c>
      <c r="Q33" s="6" t="s">
        <v>403</v>
      </c>
    </row>
    <row r="34" spans="1:17" ht="142.5" customHeight="1" x14ac:dyDescent="0.3">
      <c r="A34" s="11">
        <f>SUBTOTAL(103,$C$7:C34)</f>
        <v>28</v>
      </c>
      <c r="B34" s="6" t="s">
        <v>103</v>
      </c>
      <c r="C34" s="6" t="s">
        <v>94</v>
      </c>
      <c r="D34" s="12" t="s">
        <v>104</v>
      </c>
      <c r="E34" s="18" t="s">
        <v>105</v>
      </c>
      <c r="F34" s="14">
        <v>4</v>
      </c>
      <c r="G34" s="14">
        <v>5</v>
      </c>
      <c r="H34" s="15">
        <f t="shared" si="2"/>
        <v>20</v>
      </c>
      <c r="I34" s="16" t="str">
        <f t="shared" si="0"/>
        <v>Kabul Edilemez</v>
      </c>
      <c r="J34" s="71" t="s">
        <v>106</v>
      </c>
      <c r="K34" s="72"/>
      <c r="L34" s="14">
        <v>2</v>
      </c>
      <c r="M34" s="14">
        <v>5</v>
      </c>
      <c r="N34" s="15">
        <f t="shared" si="3"/>
        <v>10</v>
      </c>
      <c r="O34" s="16" t="str">
        <f t="shared" si="1"/>
        <v>Dikkate Değer</v>
      </c>
      <c r="P34" s="17" t="s">
        <v>33</v>
      </c>
      <c r="Q34" s="6" t="s">
        <v>404</v>
      </c>
    </row>
    <row r="35" spans="1:17" ht="142.5" customHeight="1" x14ac:dyDescent="0.3">
      <c r="A35" s="11">
        <f>SUBTOTAL(103,$C$7:C35)</f>
        <v>29</v>
      </c>
      <c r="B35" s="6" t="s">
        <v>93</v>
      </c>
      <c r="C35" s="6" t="s">
        <v>94</v>
      </c>
      <c r="D35" s="12" t="s">
        <v>107</v>
      </c>
      <c r="E35" s="18" t="s">
        <v>96</v>
      </c>
      <c r="F35" s="14">
        <v>4</v>
      </c>
      <c r="G35" s="14">
        <v>5</v>
      </c>
      <c r="H35" s="15">
        <f t="shared" si="2"/>
        <v>20</v>
      </c>
      <c r="I35" s="16" t="str">
        <f t="shared" si="0"/>
        <v>Kabul Edilemez</v>
      </c>
      <c r="J35" s="71" t="s">
        <v>108</v>
      </c>
      <c r="K35" s="72"/>
      <c r="L35" s="14">
        <v>2</v>
      </c>
      <c r="M35" s="14">
        <v>5</v>
      </c>
      <c r="N35" s="15">
        <f t="shared" si="3"/>
        <v>10</v>
      </c>
      <c r="O35" s="16" t="str">
        <f t="shared" si="1"/>
        <v>Dikkate Değer</v>
      </c>
      <c r="P35" s="17" t="s">
        <v>33</v>
      </c>
      <c r="Q35" s="6" t="s">
        <v>405</v>
      </c>
    </row>
    <row r="36" spans="1:17" ht="142.5" customHeight="1" x14ac:dyDescent="0.3">
      <c r="A36" s="11">
        <f>SUBTOTAL(103,$C$7:C36)</f>
        <v>30</v>
      </c>
      <c r="B36" s="6" t="s">
        <v>109</v>
      </c>
      <c r="C36" s="6" t="s">
        <v>20</v>
      </c>
      <c r="D36" s="12" t="s">
        <v>110</v>
      </c>
      <c r="E36" s="18" t="s">
        <v>111</v>
      </c>
      <c r="F36" s="14">
        <v>4</v>
      </c>
      <c r="G36" s="14">
        <v>5</v>
      </c>
      <c r="H36" s="15">
        <f t="shared" si="2"/>
        <v>20</v>
      </c>
      <c r="I36" s="16" t="str">
        <f t="shared" si="0"/>
        <v>Kabul Edilemez</v>
      </c>
      <c r="J36" s="71" t="s">
        <v>112</v>
      </c>
      <c r="K36" s="72"/>
      <c r="L36" s="14">
        <v>3</v>
      </c>
      <c r="M36" s="14">
        <v>5</v>
      </c>
      <c r="N36" s="15">
        <f t="shared" si="3"/>
        <v>15</v>
      </c>
      <c r="O36" s="16" t="str">
        <f t="shared" si="1"/>
        <v>Yüksek Risk</v>
      </c>
      <c r="P36" s="17" t="s">
        <v>92</v>
      </c>
      <c r="Q36" s="6" t="s">
        <v>406</v>
      </c>
    </row>
    <row r="37" spans="1:17" ht="142.5" customHeight="1" x14ac:dyDescent="0.3">
      <c r="A37" s="11">
        <f>SUBTOTAL(103,$C$7:C37)</f>
        <v>31</v>
      </c>
      <c r="B37" s="6" t="s">
        <v>113</v>
      </c>
      <c r="C37" s="6" t="s">
        <v>20</v>
      </c>
      <c r="D37" s="12" t="s">
        <v>114</v>
      </c>
      <c r="E37" s="18" t="s">
        <v>115</v>
      </c>
      <c r="F37" s="14">
        <v>4</v>
      </c>
      <c r="G37" s="14">
        <v>5</v>
      </c>
      <c r="H37" s="15">
        <f t="shared" si="2"/>
        <v>20</v>
      </c>
      <c r="I37" s="16" t="str">
        <f t="shared" si="0"/>
        <v>Kabul Edilemez</v>
      </c>
      <c r="J37" s="71" t="s">
        <v>116</v>
      </c>
      <c r="K37" s="72"/>
      <c r="L37" s="14">
        <v>3</v>
      </c>
      <c r="M37" s="14">
        <v>5</v>
      </c>
      <c r="N37" s="15">
        <f t="shared" si="3"/>
        <v>15</v>
      </c>
      <c r="O37" s="16" t="str">
        <f t="shared" si="1"/>
        <v>Yüksek Risk</v>
      </c>
      <c r="P37" s="17" t="s">
        <v>92</v>
      </c>
      <c r="Q37" s="6" t="s">
        <v>117</v>
      </c>
    </row>
    <row r="38" spans="1:17" ht="142.5" customHeight="1" x14ac:dyDescent="0.3">
      <c r="A38" s="11">
        <f>SUBTOTAL(103,$C$7:C38)</f>
        <v>32</v>
      </c>
      <c r="B38" s="6" t="s">
        <v>118</v>
      </c>
      <c r="C38" s="6" t="s">
        <v>20</v>
      </c>
      <c r="D38" s="12" t="s">
        <v>119</v>
      </c>
      <c r="E38" s="18" t="s">
        <v>115</v>
      </c>
      <c r="F38" s="14">
        <v>4</v>
      </c>
      <c r="G38" s="14">
        <v>5</v>
      </c>
      <c r="H38" s="15">
        <f t="shared" si="2"/>
        <v>20</v>
      </c>
      <c r="I38" s="16" t="str">
        <f t="shared" si="0"/>
        <v>Kabul Edilemez</v>
      </c>
      <c r="J38" s="71" t="s">
        <v>120</v>
      </c>
      <c r="K38" s="72"/>
      <c r="L38" s="14">
        <v>3</v>
      </c>
      <c r="M38" s="14">
        <v>5</v>
      </c>
      <c r="N38" s="15">
        <f t="shared" si="3"/>
        <v>15</v>
      </c>
      <c r="O38" s="16" t="str">
        <f t="shared" si="1"/>
        <v>Yüksek Risk</v>
      </c>
      <c r="P38" s="17" t="s">
        <v>92</v>
      </c>
      <c r="Q38" s="6" t="s">
        <v>117</v>
      </c>
    </row>
    <row r="39" spans="1:17" ht="142.5" customHeight="1" x14ac:dyDescent="0.3">
      <c r="A39" s="11">
        <f>SUBTOTAL(103,$C$7:C39)</f>
        <v>33</v>
      </c>
      <c r="B39" s="6" t="s">
        <v>121</v>
      </c>
      <c r="C39" s="6" t="s">
        <v>122</v>
      </c>
      <c r="D39" s="12" t="s">
        <v>123</v>
      </c>
      <c r="E39" s="18" t="s">
        <v>124</v>
      </c>
      <c r="F39" s="14">
        <v>4</v>
      </c>
      <c r="G39" s="14">
        <v>5</v>
      </c>
      <c r="H39" s="15">
        <f t="shared" si="2"/>
        <v>20</v>
      </c>
      <c r="I39" s="16" t="str">
        <f t="shared" si="0"/>
        <v>Kabul Edilemez</v>
      </c>
      <c r="J39" s="71" t="s">
        <v>125</v>
      </c>
      <c r="K39" s="72"/>
      <c r="L39" s="14">
        <v>2</v>
      </c>
      <c r="M39" s="14">
        <v>5</v>
      </c>
      <c r="N39" s="15">
        <f t="shared" si="3"/>
        <v>10</v>
      </c>
      <c r="O39" s="16" t="str">
        <f t="shared" si="1"/>
        <v>Dikkate Değer</v>
      </c>
      <c r="P39" s="17" t="s">
        <v>33</v>
      </c>
      <c r="Q39" s="6" t="s">
        <v>117</v>
      </c>
    </row>
    <row r="40" spans="1:17" ht="142.5" customHeight="1" x14ac:dyDescent="0.3">
      <c r="A40" s="11">
        <f>SUBTOTAL(103,$C$7:C40)</f>
        <v>34</v>
      </c>
      <c r="B40" s="6" t="s">
        <v>126</v>
      </c>
      <c r="C40" s="6" t="s">
        <v>127</v>
      </c>
      <c r="D40" s="12" t="s">
        <v>128</v>
      </c>
      <c r="E40" s="18" t="s">
        <v>129</v>
      </c>
      <c r="F40" s="14">
        <v>4</v>
      </c>
      <c r="G40" s="14">
        <v>5</v>
      </c>
      <c r="H40" s="15">
        <f t="shared" si="2"/>
        <v>20</v>
      </c>
      <c r="I40" s="16" t="str">
        <f t="shared" si="0"/>
        <v>Kabul Edilemez</v>
      </c>
      <c r="J40" s="71" t="s">
        <v>130</v>
      </c>
      <c r="K40" s="72"/>
      <c r="L40" s="14">
        <v>1</v>
      </c>
      <c r="M40" s="14">
        <v>5</v>
      </c>
      <c r="N40" s="15">
        <f t="shared" si="3"/>
        <v>5</v>
      </c>
      <c r="O40" s="16" t="str">
        <f t="shared" si="1"/>
        <v>Kabul Edilebilir</v>
      </c>
      <c r="P40" s="17"/>
      <c r="Q40" s="6" t="s">
        <v>117</v>
      </c>
    </row>
    <row r="41" spans="1:17" ht="142.5" customHeight="1" x14ac:dyDescent="0.3">
      <c r="A41" s="11">
        <f>SUBTOTAL(103,$C$7:C41)</f>
        <v>35</v>
      </c>
      <c r="B41" s="6" t="s">
        <v>131</v>
      </c>
      <c r="C41" s="6" t="s">
        <v>127</v>
      </c>
      <c r="D41" s="12" t="s">
        <v>132</v>
      </c>
      <c r="E41" s="18" t="s">
        <v>133</v>
      </c>
      <c r="F41" s="14">
        <v>4</v>
      </c>
      <c r="G41" s="14">
        <v>5</v>
      </c>
      <c r="H41" s="15">
        <f t="shared" si="2"/>
        <v>20</v>
      </c>
      <c r="I41" s="16" t="str">
        <f t="shared" si="0"/>
        <v>Kabul Edilemez</v>
      </c>
      <c r="J41" s="71" t="s">
        <v>134</v>
      </c>
      <c r="K41" s="72"/>
      <c r="L41" s="14">
        <v>1</v>
      </c>
      <c r="M41" s="14">
        <v>5</v>
      </c>
      <c r="N41" s="15">
        <f t="shared" si="3"/>
        <v>5</v>
      </c>
      <c r="O41" s="16" t="str">
        <f t="shared" si="1"/>
        <v>Kabul Edilebilir</v>
      </c>
      <c r="P41" s="17"/>
      <c r="Q41" s="6" t="s">
        <v>117</v>
      </c>
    </row>
    <row r="42" spans="1:17" ht="142.5" customHeight="1" x14ac:dyDescent="0.3">
      <c r="A42" s="11">
        <f>SUBTOTAL(103,$C$7:C42)</f>
        <v>36</v>
      </c>
      <c r="B42" s="6" t="s">
        <v>135</v>
      </c>
      <c r="C42" s="6" t="s">
        <v>20</v>
      </c>
      <c r="D42" s="12" t="s">
        <v>136</v>
      </c>
      <c r="E42" s="18" t="s">
        <v>137</v>
      </c>
      <c r="F42" s="14">
        <v>4</v>
      </c>
      <c r="G42" s="14">
        <v>5</v>
      </c>
      <c r="H42" s="15">
        <f t="shared" si="2"/>
        <v>20</v>
      </c>
      <c r="I42" s="16" t="str">
        <f t="shared" si="0"/>
        <v>Kabul Edilemez</v>
      </c>
      <c r="J42" s="71" t="s">
        <v>138</v>
      </c>
      <c r="K42" s="72"/>
      <c r="L42" s="14">
        <v>2</v>
      </c>
      <c r="M42" s="14">
        <v>5</v>
      </c>
      <c r="N42" s="15">
        <f t="shared" si="3"/>
        <v>10</v>
      </c>
      <c r="O42" s="16" t="str">
        <f t="shared" si="1"/>
        <v>Dikkate Değer</v>
      </c>
      <c r="P42" s="17" t="s">
        <v>33</v>
      </c>
      <c r="Q42" s="6" t="s">
        <v>117</v>
      </c>
    </row>
    <row r="43" spans="1:17" ht="142.5" customHeight="1" x14ac:dyDescent="0.3">
      <c r="A43" s="11">
        <f>SUBTOTAL(103,$C$7:C43)</f>
        <v>37</v>
      </c>
      <c r="B43" s="6" t="s">
        <v>139</v>
      </c>
      <c r="C43" s="6" t="s">
        <v>20</v>
      </c>
      <c r="D43" s="12" t="s">
        <v>140</v>
      </c>
      <c r="E43" s="18" t="s">
        <v>141</v>
      </c>
      <c r="F43" s="14">
        <v>4</v>
      </c>
      <c r="G43" s="14">
        <v>5</v>
      </c>
      <c r="H43" s="15">
        <f t="shared" si="2"/>
        <v>20</v>
      </c>
      <c r="I43" s="16" t="str">
        <f t="shared" si="0"/>
        <v>Kabul Edilemez</v>
      </c>
      <c r="J43" s="71" t="s">
        <v>142</v>
      </c>
      <c r="K43" s="72"/>
      <c r="L43" s="14">
        <v>2</v>
      </c>
      <c r="M43" s="14">
        <v>5</v>
      </c>
      <c r="N43" s="15">
        <f t="shared" si="3"/>
        <v>10</v>
      </c>
      <c r="O43" s="16" t="str">
        <f t="shared" si="1"/>
        <v>Dikkate Değer</v>
      </c>
      <c r="P43" s="17" t="s">
        <v>33</v>
      </c>
      <c r="Q43" s="6" t="s">
        <v>390</v>
      </c>
    </row>
    <row r="44" spans="1:17" ht="142.5" customHeight="1" x14ac:dyDescent="0.3">
      <c r="A44" s="11">
        <f>SUBTOTAL(103,$C$7:C44)</f>
        <v>38</v>
      </c>
      <c r="B44" s="6" t="s">
        <v>143</v>
      </c>
      <c r="C44" s="6" t="s">
        <v>20</v>
      </c>
      <c r="D44" s="12" t="s">
        <v>144</v>
      </c>
      <c r="E44" s="18" t="s">
        <v>145</v>
      </c>
      <c r="F44" s="14">
        <v>4</v>
      </c>
      <c r="G44" s="14">
        <v>5</v>
      </c>
      <c r="H44" s="15">
        <f t="shared" si="2"/>
        <v>20</v>
      </c>
      <c r="I44" s="16" t="str">
        <f t="shared" si="0"/>
        <v>Kabul Edilemez</v>
      </c>
      <c r="J44" s="71" t="s">
        <v>146</v>
      </c>
      <c r="K44" s="72"/>
      <c r="L44" s="14">
        <v>2</v>
      </c>
      <c r="M44" s="14">
        <v>5</v>
      </c>
      <c r="N44" s="15">
        <f t="shared" si="3"/>
        <v>10</v>
      </c>
      <c r="O44" s="16" t="str">
        <f t="shared" si="1"/>
        <v>Dikkate Değer</v>
      </c>
      <c r="P44" s="17" t="s">
        <v>33</v>
      </c>
      <c r="Q44" s="6" t="s">
        <v>20</v>
      </c>
    </row>
    <row r="45" spans="1:17" ht="142.5" customHeight="1" x14ac:dyDescent="0.3">
      <c r="A45" s="11">
        <f>SUBTOTAL(103,$C$7:C45)</f>
        <v>39</v>
      </c>
      <c r="B45" s="6" t="s">
        <v>147</v>
      </c>
      <c r="C45" s="6" t="s">
        <v>20</v>
      </c>
      <c r="D45" s="19" t="s">
        <v>148</v>
      </c>
      <c r="E45" s="18" t="s">
        <v>145</v>
      </c>
      <c r="F45" s="14">
        <v>4</v>
      </c>
      <c r="G45" s="14">
        <v>5</v>
      </c>
      <c r="H45" s="15">
        <f t="shared" si="2"/>
        <v>20</v>
      </c>
      <c r="I45" s="16" t="str">
        <f t="shared" si="0"/>
        <v>Kabul Edilemez</v>
      </c>
      <c r="J45" s="71" t="s">
        <v>149</v>
      </c>
      <c r="K45" s="72"/>
      <c r="L45" s="14">
        <v>2</v>
      </c>
      <c r="M45" s="14">
        <v>5</v>
      </c>
      <c r="N45" s="15">
        <f t="shared" si="3"/>
        <v>10</v>
      </c>
      <c r="O45" s="16" t="str">
        <f t="shared" si="1"/>
        <v>Dikkate Değer</v>
      </c>
      <c r="P45" s="17" t="s">
        <v>33</v>
      </c>
      <c r="Q45" s="6" t="s">
        <v>20</v>
      </c>
    </row>
    <row r="46" spans="1:17" ht="142.5" customHeight="1" x14ac:dyDescent="0.3">
      <c r="A46" s="11">
        <f>SUBTOTAL(103,$C$7:C46)</f>
        <v>40</v>
      </c>
      <c r="B46" s="6" t="s">
        <v>150</v>
      </c>
      <c r="C46" s="6" t="s">
        <v>20</v>
      </c>
      <c r="D46" s="19" t="s">
        <v>151</v>
      </c>
      <c r="E46" s="18" t="s">
        <v>152</v>
      </c>
      <c r="F46" s="14">
        <v>4</v>
      </c>
      <c r="G46" s="14">
        <v>5</v>
      </c>
      <c r="H46" s="15">
        <f t="shared" si="2"/>
        <v>20</v>
      </c>
      <c r="I46" s="16" t="str">
        <f t="shared" si="0"/>
        <v>Kabul Edilemez</v>
      </c>
      <c r="J46" s="73" t="s">
        <v>153</v>
      </c>
      <c r="K46" s="74"/>
      <c r="L46" s="14">
        <v>1</v>
      </c>
      <c r="M46" s="14">
        <v>5</v>
      </c>
      <c r="N46" s="15">
        <f t="shared" si="3"/>
        <v>5</v>
      </c>
      <c r="O46" s="16" t="str">
        <f t="shared" si="1"/>
        <v>Kabul Edilebilir</v>
      </c>
      <c r="P46" s="17"/>
      <c r="Q46" s="6" t="s">
        <v>407</v>
      </c>
    </row>
    <row r="47" spans="1:17" ht="142.5" customHeight="1" x14ac:dyDescent="0.3">
      <c r="A47" s="11">
        <f>SUBTOTAL(103,$C$7:C47)</f>
        <v>41</v>
      </c>
      <c r="B47" s="6" t="s">
        <v>154</v>
      </c>
      <c r="C47" s="6" t="s">
        <v>155</v>
      </c>
      <c r="D47" s="19" t="s">
        <v>156</v>
      </c>
      <c r="E47" s="18" t="s">
        <v>157</v>
      </c>
      <c r="F47" s="14">
        <v>4</v>
      </c>
      <c r="G47" s="14">
        <v>5</v>
      </c>
      <c r="H47" s="15">
        <f t="shared" si="2"/>
        <v>20</v>
      </c>
      <c r="I47" s="16" t="str">
        <f t="shared" si="0"/>
        <v>Kabul Edilemez</v>
      </c>
      <c r="J47" s="75" t="s">
        <v>158</v>
      </c>
      <c r="K47" s="76"/>
      <c r="L47" s="14">
        <v>1</v>
      </c>
      <c r="M47" s="14">
        <v>5</v>
      </c>
      <c r="N47" s="15">
        <f t="shared" si="3"/>
        <v>5</v>
      </c>
      <c r="O47" s="16" t="str">
        <f t="shared" si="1"/>
        <v>Kabul Edilebilir</v>
      </c>
      <c r="P47" s="17"/>
      <c r="Q47" s="6" t="s">
        <v>408</v>
      </c>
    </row>
    <row r="48" spans="1:17" ht="142.5" customHeight="1" x14ac:dyDescent="0.3">
      <c r="A48" s="11">
        <f>SUBTOTAL(103,$C$7:C48)</f>
        <v>42</v>
      </c>
      <c r="B48" s="6" t="s">
        <v>159</v>
      </c>
      <c r="C48" s="6" t="s">
        <v>20</v>
      </c>
      <c r="D48" s="12" t="s">
        <v>160</v>
      </c>
      <c r="E48" s="18" t="s">
        <v>152</v>
      </c>
      <c r="F48" s="14">
        <v>4</v>
      </c>
      <c r="G48" s="14">
        <v>5</v>
      </c>
      <c r="H48" s="15">
        <f t="shared" si="2"/>
        <v>20</v>
      </c>
      <c r="I48" s="16" t="str">
        <f t="shared" si="0"/>
        <v>Kabul Edilemez</v>
      </c>
      <c r="J48" s="77" t="s">
        <v>161</v>
      </c>
      <c r="K48" s="78"/>
      <c r="L48" s="14">
        <v>1</v>
      </c>
      <c r="M48" s="14">
        <v>5</v>
      </c>
      <c r="N48" s="15">
        <f t="shared" si="3"/>
        <v>5</v>
      </c>
      <c r="O48" s="16" t="str">
        <f t="shared" si="1"/>
        <v>Kabul Edilebilir</v>
      </c>
      <c r="P48" s="17"/>
      <c r="Q48" s="6" t="s">
        <v>407</v>
      </c>
    </row>
    <row r="49" spans="1:17" ht="142.5" customHeight="1" x14ac:dyDescent="0.3">
      <c r="A49" s="11">
        <f>SUBTOTAL(103,$C$7:C49)</f>
        <v>43</v>
      </c>
      <c r="B49" s="6" t="s">
        <v>162</v>
      </c>
      <c r="C49" s="6" t="s">
        <v>20</v>
      </c>
      <c r="D49" s="12" t="s">
        <v>163</v>
      </c>
      <c r="E49" s="18" t="s">
        <v>164</v>
      </c>
      <c r="F49" s="14">
        <v>4</v>
      </c>
      <c r="G49" s="14">
        <v>5</v>
      </c>
      <c r="H49" s="15">
        <f t="shared" si="2"/>
        <v>20</v>
      </c>
      <c r="I49" s="16" t="str">
        <f t="shared" si="0"/>
        <v>Kabul Edilemez</v>
      </c>
      <c r="J49" s="71" t="s">
        <v>165</v>
      </c>
      <c r="K49" s="72"/>
      <c r="L49" s="14">
        <v>1</v>
      </c>
      <c r="M49" s="14">
        <v>5</v>
      </c>
      <c r="N49" s="15">
        <f t="shared" si="3"/>
        <v>5</v>
      </c>
      <c r="O49" s="16" t="str">
        <f t="shared" si="1"/>
        <v>Kabul Edilebilir</v>
      </c>
      <c r="P49" s="17"/>
      <c r="Q49" s="6" t="s">
        <v>409</v>
      </c>
    </row>
    <row r="50" spans="1:17" ht="142.5" customHeight="1" x14ac:dyDescent="0.3">
      <c r="A50" s="11">
        <f>SUBTOTAL(103,$C$7:C50)</f>
        <v>44</v>
      </c>
      <c r="B50" s="6" t="s">
        <v>166</v>
      </c>
      <c r="C50" s="6" t="s">
        <v>20</v>
      </c>
      <c r="D50" s="12" t="s">
        <v>167</v>
      </c>
      <c r="E50" s="18" t="s">
        <v>164</v>
      </c>
      <c r="F50" s="14">
        <v>4</v>
      </c>
      <c r="G50" s="14">
        <v>5</v>
      </c>
      <c r="H50" s="15">
        <f t="shared" si="2"/>
        <v>20</v>
      </c>
      <c r="I50" s="16" t="str">
        <f t="shared" si="0"/>
        <v>Kabul Edilemez</v>
      </c>
      <c r="J50" s="71" t="s">
        <v>168</v>
      </c>
      <c r="K50" s="72"/>
      <c r="L50" s="14">
        <v>1</v>
      </c>
      <c r="M50" s="14">
        <v>5</v>
      </c>
      <c r="N50" s="15">
        <f t="shared" si="3"/>
        <v>5</v>
      </c>
      <c r="O50" s="16" t="str">
        <f t="shared" si="1"/>
        <v>Kabul Edilebilir</v>
      </c>
      <c r="P50" s="17"/>
      <c r="Q50" s="6" t="s">
        <v>410</v>
      </c>
    </row>
    <row r="51" spans="1:17" ht="142.5" customHeight="1" x14ac:dyDescent="0.3">
      <c r="A51" s="11">
        <f>SUBTOTAL(103,$C$7:C51)</f>
        <v>45</v>
      </c>
      <c r="B51" s="6" t="s">
        <v>169</v>
      </c>
      <c r="C51" s="6" t="s">
        <v>20</v>
      </c>
      <c r="D51" s="12" t="s">
        <v>170</v>
      </c>
      <c r="E51" s="18" t="s">
        <v>171</v>
      </c>
      <c r="F51" s="14">
        <v>4</v>
      </c>
      <c r="G51" s="14">
        <v>5</v>
      </c>
      <c r="H51" s="15">
        <f t="shared" si="2"/>
        <v>20</v>
      </c>
      <c r="I51" s="16" t="str">
        <f t="shared" si="0"/>
        <v>Kabul Edilemez</v>
      </c>
      <c r="J51" s="71" t="s">
        <v>172</v>
      </c>
      <c r="K51" s="72"/>
      <c r="L51" s="14">
        <v>1</v>
      </c>
      <c r="M51" s="14">
        <v>5</v>
      </c>
      <c r="N51" s="15">
        <f t="shared" si="3"/>
        <v>5</v>
      </c>
      <c r="O51" s="16" t="str">
        <f t="shared" si="1"/>
        <v>Kabul Edilebilir</v>
      </c>
      <c r="P51" s="17"/>
      <c r="Q51" s="6" t="s">
        <v>410</v>
      </c>
    </row>
    <row r="52" spans="1:17" ht="142.5" customHeight="1" x14ac:dyDescent="0.3">
      <c r="A52" s="11">
        <f>SUBTOTAL(103,$C$7:C52)</f>
        <v>46</v>
      </c>
      <c r="B52" s="6" t="s">
        <v>173</v>
      </c>
      <c r="C52" s="6" t="s">
        <v>20</v>
      </c>
      <c r="D52" s="12" t="s">
        <v>174</v>
      </c>
      <c r="E52" s="18" t="s">
        <v>171</v>
      </c>
      <c r="F52" s="14">
        <v>4</v>
      </c>
      <c r="G52" s="14">
        <v>5</v>
      </c>
      <c r="H52" s="15">
        <f t="shared" si="2"/>
        <v>20</v>
      </c>
      <c r="I52" s="16" t="str">
        <f t="shared" si="0"/>
        <v>Kabul Edilemez</v>
      </c>
      <c r="J52" s="71" t="s">
        <v>175</v>
      </c>
      <c r="K52" s="72"/>
      <c r="L52" s="14">
        <v>2</v>
      </c>
      <c r="M52" s="14">
        <v>5</v>
      </c>
      <c r="N52" s="15">
        <f t="shared" si="3"/>
        <v>10</v>
      </c>
      <c r="O52" s="16" t="str">
        <f t="shared" si="1"/>
        <v>Dikkate Değer</v>
      </c>
      <c r="P52" s="17" t="s">
        <v>33</v>
      </c>
      <c r="Q52" s="6" t="s">
        <v>411</v>
      </c>
    </row>
    <row r="53" spans="1:17" ht="142.5" customHeight="1" x14ac:dyDescent="0.3">
      <c r="A53" s="11">
        <f>SUBTOTAL(103,$C$7:C53)</f>
        <v>47</v>
      </c>
      <c r="B53" s="6" t="s">
        <v>176</v>
      </c>
      <c r="C53" s="6" t="s">
        <v>20</v>
      </c>
      <c r="D53" s="12" t="s">
        <v>177</v>
      </c>
      <c r="E53" s="18" t="s">
        <v>171</v>
      </c>
      <c r="F53" s="14">
        <v>4</v>
      </c>
      <c r="G53" s="14">
        <v>5</v>
      </c>
      <c r="H53" s="15">
        <f t="shared" si="2"/>
        <v>20</v>
      </c>
      <c r="I53" s="16" t="str">
        <f t="shared" si="0"/>
        <v>Kabul Edilemez</v>
      </c>
      <c r="J53" s="71" t="s">
        <v>178</v>
      </c>
      <c r="K53" s="72"/>
      <c r="L53" s="14">
        <v>1</v>
      </c>
      <c r="M53" s="14">
        <v>3</v>
      </c>
      <c r="N53" s="15">
        <f t="shared" si="3"/>
        <v>3</v>
      </c>
      <c r="O53" s="16" t="str">
        <f t="shared" si="1"/>
        <v>Kabul Edilebilir</v>
      </c>
      <c r="P53" s="17"/>
      <c r="Q53" s="6" t="s">
        <v>411</v>
      </c>
    </row>
    <row r="54" spans="1:17" ht="142.5" customHeight="1" x14ac:dyDescent="0.3">
      <c r="A54" s="11">
        <f>SUBTOTAL(103,$C$7:C54)</f>
        <v>48</v>
      </c>
      <c r="B54" s="6" t="s">
        <v>179</v>
      </c>
      <c r="C54" s="6" t="s">
        <v>20</v>
      </c>
      <c r="D54" s="12" t="s">
        <v>180</v>
      </c>
      <c r="E54" s="18" t="s">
        <v>171</v>
      </c>
      <c r="F54" s="14">
        <v>4</v>
      </c>
      <c r="G54" s="14">
        <v>5</v>
      </c>
      <c r="H54" s="15">
        <f t="shared" si="2"/>
        <v>20</v>
      </c>
      <c r="I54" s="16" t="str">
        <f t="shared" si="0"/>
        <v>Kabul Edilemez</v>
      </c>
      <c r="J54" s="71" t="s">
        <v>181</v>
      </c>
      <c r="K54" s="72"/>
      <c r="L54" s="14">
        <v>2</v>
      </c>
      <c r="M54" s="14">
        <v>3</v>
      </c>
      <c r="N54" s="15">
        <f t="shared" si="3"/>
        <v>6</v>
      </c>
      <c r="O54" s="16" t="str">
        <f t="shared" si="1"/>
        <v>Kabul Edilebilir</v>
      </c>
      <c r="P54" s="17"/>
      <c r="Q54" s="6" t="s">
        <v>412</v>
      </c>
    </row>
    <row r="55" spans="1:17" ht="142.5" customHeight="1" x14ac:dyDescent="0.3">
      <c r="A55" s="11">
        <f>SUBTOTAL(103,$C$7:C55)</f>
        <v>49</v>
      </c>
      <c r="B55" s="6" t="s">
        <v>182</v>
      </c>
      <c r="C55" s="6" t="s">
        <v>20</v>
      </c>
      <c r="D55" s="12" t="s">
        <v>183</v>
      </c>
      <c r="E55" s="18" t="s">
        <v>171</v>
      </c>
      <c r="F55" s="14">
        <v>4</v>
      </c>
      <c r="G55" s="14">
        <v>5</v>
      </c>
      <c r="H55" s="15">
        <f t="shared" si="2"/>
        <v>20</v>
      </c>
      <c r="I55" s="16" t="str">
        <f t="shared" si="0"/>
        <v>Kabul Edilemez</v>
      </c>
      <c r="J55" s="71" t="s">
        <v>184</v>
      </c>
      <c r="K55" s="72"/>
      <c r="L55" s="14">
        <v>2</v>
      </c>
      <c r="M55" s="14">
        <v>4</v>
      </c>
      <c r="N55" s="15">
        <f t="shared" si="3"/>
        <v>8</v>
      </c>
      <c r="O55" s="16" t="str">
        <f t="shared" si="1"/>
        <v>Dikkate Değer</v>
      </c>
      <c r="P55" s="17" t="s">
        <v>33</v>
      </c>
      <c r="Q55" s="6" t="s">
        <v>412</v>
      </c>
    </row>
    <row r="56" spans="1:17" ht="142.5" customHeight="1" x14ac:dyDescent="0.3">
      <c r="A56" s="11">
        <f>SUBTOTAL(103,$C$7:C56)</f>
        <v>50</v>
      </c>
      <c r="B56" s="6" t="s">
        <v>185</v>
      </c>
      <c r="C56" s="6" t="s">
        <v>20</v>
      </c>
      <c r="D56" s="12" t="s">
        <v>186</v>
      </c>
      <c r="E56" s="18" t="s">
        <v>171</v>
      </c>
      <c r="F56" s="14">
        <v>4</v>
      </c>
      <c r="G56" s="14">
        <v>5</v>
      </c>
      <c r="H56" s="15">
        <f t="shared" si="2"/>
        <v>20</v>
      </c>
      <c r="I56" s="16" t="str">
        <f t="shared" si="0"/>
        <v>Kabul Edilemez</v>
      </c>
      <c r="J56" s="71" t="s">
        <v>187</v>
      </c>
      <c r="K56" s="72"/>
      <c r="L56" s="14">
        <v>2</v>
      </c>
      <c r="M56" s="14">
        <v>2</v>
      </c>
      <c r="N56" s="15">
        <f t="shared" si="3"/>
        <v>4</v>
      </c>
      <c r="O56" s="16" t="str">
        <f t="shared" si="1"/>
        <v>Kabul Edilebilir</v>
      </c>
      <c r="P56" s="17"/>
      <c r="Q56" s="6" t="s">
        <v>413</v>
      </c>
    </row>
    <row r="57" spans="1:17" ht="142.5" customHeight="1" x14ac:dyDescent="0.3">
      <c r="A57" s="11">
        <f>SUBTOTAL(103,$C$7:C57)</f>
        <v>51</v>
      </c>
      <c r="B57" s="6" t="s">
        <v>188</v>
      </c>
      <c r="C57" s="6" t="s">
        <v>20</v>
      </c>
      <c r="D57" s="12" t="s">
        <v>189</v>
      </c>
      <c r="E57" s="18" t="s">
        <v>171</v>
      </c>
      <c r="F57" s="14">
        <v>4</v>
      </c>
      <c r="G57" s="14">
        <v>5</v>
      </c>
      <c r="H57" s="15">
        <f t="shared" si="2"/>
        <v>20</v>
      </c>
      <c r="I57" s="16" t="str">
        <f t="shared" si="0"/>
        <v>Kabul Edilemez</v>
      </c>
      <c r="J57" s="71" t="s">
        <v>190</v>
      </c>
      <c r="K57" s="72"/>
      <c r="L57" s="14">
        <v>2</v>
      </c>
      <c r="M57" s="14">
        <v>4</v>
      </c>
      <c r="N57" s="15">
        <f t="shared" si="3"/>
        <v>8</v>
      </c>
      <c r="O57" s="16" t="str">
        <f t="shared" si="1"/>
        <v>Dikkate Değer</v>
      </c>
      <c r="P57" s="17" t="s">
        <v>33</v>
      </c>
      <c r="Q57" s="6" t="s">
        <v>414</v>
      </c>
    </row>
    <row r="58" spans="1:17" ht="142.5" customHeight="1" x14ac:dyDescent="0.3">
      <c r="A58" s="11">
        <f>SUBTOTAL(103,$C$7:C58)</f>
        <v>52</v>
      </c>
      <c r="B58" s="6" t="s">
        <v>191</v>
      </c>
      <c r="C58" s="6" t="s">
        <v>20</v>
      </c>
      <c r="D58" s="12" t="s">
        <v>192</v>
      </c>
      <c r="E58" s="18" t="s">
        <v>171</v>
      </c>
      <c r="F58" s="14">
        <v>4</v>
      </c>
      <c r="G58" s="14">
        <v>5</v>
      </c>
      <c r="H58" s="15">
        <f t="shared" si="2"/>
        <v>20</v>
      </c>
      <c r="I58" s="16" t="str">
        <f t="shared" si="0"/>
        <v>Kabul Edilemez</v>
      </c>
      <c r="J58" s="71" t="s">
        <v>193</v>
      </c>
      <c r="K58" s="72"/>
      <c r="L58" s="14">
        <v>3</v>
      </c>
      <c r="M58" s="14">
        <v>5</v>
      </c>
      <c r="N58" s="15">
        <f t="shared" si="3"/>
        <v>15</v>
      </c>
      <c r="O58" s="16" t="str">
        <f t="shared" si="1"/>
        <v>Yüksek Risk</v>
      </c>
      <c r="P58" s="17" t="s">
        <v>92</v>
      </c>
      <c r="Q58" s="6" t="s">
        <v>194</v>
      </c>
    </row>
    <row r="59" spans="1:17" ht="142.5" customHeight="1" x14ac:dyDescent="0.3">
      <c r="A59" s="11">
        <f>SUBTOTAL(103,$C$7:C59)</f>
        <v>53</v>
      </c>
      <c r="B59" s="6" t="s">
        <v>195</v>
      </c>
      <c r="C59" s="6" t="s">
        <v>20</v>
      </c>
      <c r="D59" s="12" t="s">
        <v>196</v>
      </c>
      <c r="E59" s="18" t="s">
        <v>197</v>
      </c>
      <c r="F59" s="14">
        <v>4</v>
      </c>
      <c r="G59" s="14">
        <v>5</v>
      </c>
      <c r="H59" s="15">
        <f t="shared" si="2"/>
        <v>20</v>
      </c>
      <c r="I59" s="16" t="str">
        <f t="shared" si="0"/>
        <v>Kabul Edilemez</v>
      </c>
      <c r="J59" s="71" t="s">
        <v>198</v>
      </c>
      <c r="K59" s="72"/>
      <c r="L59" s="14">
        <v>3</v>
      </c>
      <c r="M59" s="14">
        <v>5</v>
      </c>
      <c r="N59" s="15">
        <f t="shared" si="3"/>
        <v>15</v>
      </c>
      <c r="O59" s="16" t="str">
        <f t="shared" si="1"/>
        <v>Yüksek Risk</v>
      </c>
      <c r="P59" s="17" t="s">
        <v>92</v>
      </c>
      <c r="Q59" s="6" t="s">
        <v>194</v>
      </c>
    </row>
    <row r="60" spans="1:17" ht="142.5" customHeight="1" x14ac:dyDescent="0.3">
      <c r="A60" s="11">
        <f>SUBTOTAL(103,$C$7:C60)</f>
        <v>54</v>
      </c>
      <c r="B60" s="6" t="s">
        <v>199</v>
      </c>
      <c r="C60" s="6" t="s">
        <v>20</v>
      </c>
      <c r="D60" s="12" t="s">
        <v>200</v>
      </c>
      <c r="E60" s="18" t="s">
        <v>201</v>
      </c>
      <c r="F60" s="14">
        <v>4</v>
      </c>
      <c r="G60" s="14">
        <v>5</v>
      </c>
      <c r="H60" s="15">
        <f t="shared" si="2"/>
        <v>20</v>
      </c>
      <c r="I60" s="16" t="str">
        <f t="shared" si="0"/>
        <v>Kabul Edilemez</v>
      </c>
      <c r="J60" s="71" t="s">
        <v>202</v>
      </c>
      <c r="K60" s="72"/>
      <c r="L60" s="14">
        <v>1</v>
      </c>
      <c r="M60" s="14">
        <v>1</v>
      </c>
      <c r="N60" s="15">
        <f t="shared" si="3"/>
        <v>1</v>
      </c>
      <c r="O60" s="16" t="str">
        <f t="shared" si="1"/>
        <v>Kabul Edilebilir</v>
      </c>
      <c r="P60" s="17"/>
      <c r="Q60" s="6" t="s">
        <v>415</v>
      </c>
    </row>
    <row r="61" spans="1:17" ht="142.5" customHeight="1" x14ac:dyDescent="0.3">
      <c r="A61" s="11">
        <f>SUBTOTAL(103,$C$7:C61)</f>
        <v>55</v>
      </c>
      <c r="B61" s="6" t="s">
        <v>203</v>
      </c>
      <c r="C61" s="6" t="s">
        <v>20</v>
      </c>
      <c r="D61" s="12" t="s">
        <v>204</v>
      </c>
      <c r="E61" s="18" t="s">
        <v>197</v>
      </c>
      <c r="F61" s="14">
        <v>4</v>
      </c>
      <c r="G61" s="14">
        <v>5</v>
      </c>
      <c r="H61" s="15">
        <f t="shared" si="2"/>
        <v>20</v>
      </c>
      <c r="I61" s="16" t="str">
        <f t="shared" si="0"/>
        <v>Kabul Edilemez</v>
      </c>
      <c r="J61" s="71" t="s">
        <v>205</v>
      </c>
      <c r="K61" s="72"/>
      <c r="L61" s="14">
        <v>3</v>
      </c>
      <c r="M61" s="14">
        <v>5</v>
      </c>
      <c r="N61" s="15">
        <f t="shared" si="3"/>
        <v>15</v>
      </c>
      <c r="O61" s="16" t="str">
        <f t="shared" si="1"/>
        <v>Yüksek Risk</v>
      </c>
      <c r="P61" s="17" t="s">
        <v>92</v>
      </c>
      <c r="Q61" s="6" t="s">
        <v>194</v>
      </c>
    </row>
    <row r="62" spans="1:17" ht="142.5" customHeight="1" x14ac:dyDescent="0.3">
      <c r="A62" s="11">
        <f>SUBTOTAL(103,$C$7:C62)</f>
        <v>56</v>
      </c>
      <c r="B62" s="6" t="s">
        <v>206</v>
      </c>
      <c r="C62" s="6" t="s">
        <v>20</v>
      </c>
      <c r="D62" s="12" t="s">
        <v>207</v>
      </c>
      <c r="E62" s="18" t="s">
        <v>208</v>
      </c>
      <c r="F62" s="14">
        <v>4</v>
      </c>
      <c r="G62" s="14">
        <v>5</v>
      </c>
      <c r="H62" s="15">
        <f t="shared" si="2"/>
        <v>20</v>
      </c>
      <c r="I62" s="16" t="str">
        <f t="shared" si="0"/>
        <v>Kabul Edilemez</v>
      </c>
      <c r="J62" s="71" t="s">
        <v>209</v>
      </c>
      <c r="K62" s="72"/>
      <c r="L62" s="14">
        <v>2</v>
      </c>
      <c r="M62" s="14">
        <v>4</v>
      </c>
      <c r="N62" s="15">
        <f t="shared" si="3"/>
        <v>8</v>
      </c>
      <c r="O62" s="16" t="str">
        <f t="shared" si="1"/>
        <v>Dikkate Değer</v>
      </c>
      <c r="P62" s="17" t="s">
        <v>33</v>
      </c>
      <c r="Q62" s="6" t="s">
        <v>415</v>
      </c>
    </row>
    <row r="63" spans="1:17" ht="142.5" customHeight="1" x14ac:dyDescent="0.3">
      <c r="A63" s="11">
        <f>SUBTOTAL(103,$C$7:C63)</f>
        <v>57</v>
      </c>
      <c r="B63" s="6" t="s">
        <v>210</v>
      </c>
      <c r="C63" s="6" t="s">
        <v>20</v>
      </c>
      <c r="D63" s="12" t="s">
        <v>211</v>
      </c>
      <c r="E63" s="18" t="s">
        <v>208</v>
      </c>
      <c r="F63" s="14">
        <v>4</v>
      </c>
      <c r="G63" s="14">
        <v>5</v>
      </c>
      <c r="H63" s="15">
        <f t="shared" si="2"/>
        <v>20</v>
      </c>
      <c r="I63" s="16" t="str">
        <f t="shared" si="0"/>
        <v>Kabul Edilemez</v>
      </c>
      <c r="J63" s="71" t="s">
        <v>212</v>
      </c>
      <c r="K63" s="72"/>
      <c r="L63" s="14">
        <v>2</v>
      </c>
      <c r="M63" s="14">
        <v>4</v>
      </c>
      <c r="N63" s="15">
        <f t="shared" si="3"/>
        <v>8</v>
      </c>
      <c r="O63" s="16" t="str">
        <f t="shared" si="1"/>
        <v>Dikkate Değer</v>
      </c>
      <c r="P63" s="17" t="s">
        <v>33</v>
      </c>
      <c r="Q63" s="6" t="s">
        <v>416</v>
      </c>
    </row>
    <row r="64" spans="1:17" ht="142.5" customHeight="1" x14ac:dyDescent="0.3">
      <c r="A64" s="11">
        <f>SUBTOTAL(103,$C$7:C64)</f>
        <v>58</v>
      </c>
      <c r="B64" s="6" t="s">
        <v>213</v>
      </c>
      <c r="C64" s="6" t="s">
        <v>20</v>
      </c>
      <c r="D64" s="12" t="s">
        <v>214</v>
      </c>
      <c r="E64" s="18" t="s">
        <v>197</v>
      </c>
      <c r="F64" s="14">
        <v>4</v>
      </c>
      <c r="G64" s="14">
        <v>5</v>
      </c>
      <c r="H64" s="15">
        <f t="shared" si="2"/>
        <v>20</v>
      </c>
      <c r="I64" s="16" t="str">
        <f t="shared" si="0"/>
        <v>Kabul Edilemez</v>
      </c>
      <c r="J64" s="71" t="s">
        <v>215</v>
      </c>
      <c r="K64" s="72"/>
      <c r="L64" s="14">
        <v>2</v>
      </c>
      <c r="M64" s="14">
        <v>5</v>
      </c>
      <c r="N64" s="15">
        <f t="shared" si="3"/>
        <v>10</v>
      </c>
      <c r="O64" s="16" t="str">
        <f t="shared" si="1"/>
        <v>Dikkate Değer</v>
      </c>
      <c r="P64" s="17" t="s">
        <v>33</v>
      </c>
      <c r="Q64" s="6" t="s">
        <v>216</v>
      </c>
    </row>
    <row r="65" spans="1:17" ht="142.5" customHeight="1" x14ac:dyDescent="0.3">
      <c r="A65" s="11">
        <f>SUBTOTAL(103,$C$7:C65)</f>
        <v>59</v>
      </c>
      <c r="B65" s="6" t="s">
        <v>217</v>
      </c>
      <c r="C65" s="6" t="s">
        <v>20</v>
      </c>
      <c r="D65" s="12" t="s">
        <v>218</v>
      </c>
      <c r="E65" s="18" t="s">
        <v>197</v>
      </c>
      <c r="F65" s="14">
        <v>4</v>
      </c>
      <c r="G65" s="14">
        <v>5</v>
      </c>
      <c r="H65" s="15">
        <f t="shared" si="2"/>
        <v>20</v>
      </c>
      <c r="I65" s="16" t="str">
        <f t="shared" si="0"/>
        <v>Kabul Edilemez</v>
      </c>
      <c r="J65" s="71" t="s">
        <v>219</v>
      </c>
      <c r="K65" s="72"/>
      <c r="L65" s="14">
        <v>2</v>
      </c>
      <c r="M65" s="14">
        <v>5</v>
      </c>
      <c r="N65" s="15">
        <f t="shared" si="3"/>
        <v>10</v>
      </c>
      <c r="O65" s="16" t="str">
        <f t="shared" si="1"/>
        <v>Dikkate Değer</v>
      </c>
      <c r="P65" s="17" t="s">
        <v>33</v>
      </c>
      <c r="Q65" s="6" t="s">
        <v>417</v>
      </c>
    </row>
    <row r="66" spans="1:17" ht="142.5" customHeight="1" x14ac:dyDescent="0.3">
      <c r="A66" s="11">
        <f>SUBTOTAL(103,$C$7:C66)</f>
        <v>60</v>
      </c>
      <c r="B66" s="6" t="s">
        <v>220</v>
      </c>
      <c r="C66" s="6" t="s">
        <v>20</v>
      </c>
      <c r="D66" s="12" t="s">
        <v>221</v>
      </c>
      <c r="E66" s="18" t="s">
        <v>197</v>
      </c>
      <c r="F66" s="14">
        <v>4</v>
      </c>
      <c r="G66" s="14">
        <v>5</v>
      </c>
      <c r="H66" s="15">
        <f t="shared" si="2"/>
        <v>20</v>
      </c>
      <c r="I66" s="16" t="str">
        <f t="shared" si="0"/>
        <v>Kabul Edilemez</v>
      </c>
      <c r="J66" s="71" t="s">
        <v>222</v>
      </c>
      <c r="K66" s="72"/>
      <c r="L66" s="14">
        <v>2</v>
      </c>
      <c r="M66" s="14">
        <v>4</v>
      </c>
      <c r="N66" s="15">
        <f t="shared" si="3"/>
        <v>8</v>
      </c>
      <c r="O66" s="16" t="str">
        <f t="shared" si="1"/>
        <v>Dikkate Değer</v>
      </c>
      <c r="P66" s="17" t="s">
        <v>33</v>
      </c>
      <c r="Q66" s="6" t="s">
        <v>418</v>
      </c>
    </row>
    <row r="67" spans="1:17" ht="142.5" customHeight="1" x14ac:dyDescent="0.3">
      <c r="A67" s="11">
        <f>SUBTOTAL(103,$C$7:C67)</f>
        <v>61</v>
      </c>
      <c r="B67" s="6" t="s">
        <v>223</v>
      </c>
      <c r="C67" s="6" t="s">
        <v>20</v>
      </c>
      <c r="D67" s="12" t="s">
        <v>224</v>
      </c>
      <c r="E67" s="18" t="s">
        <v>197</v>
      </c>
      <c r="F67" s="14">
        <v>4</v>
      </c>
      <c r="G67" s="14">
        <v>5</v>
      </c>
      <c r="H67" s="15">
        <f t="shared" si="2"/>
        <v>20</v>
      </c>
      <c r="I67" s="16" t="str">
        <f t="shared" si="0"/>
        <v>Kabul Edilemez</v>
      </c>
      <c r="J67" s="71" t="s">
        <v>225</v>
      </c>
      <c r="K67" s="72"/>
      <c r="L67" s="14">
        <v>1</v>
      </c>
      <c r="M67" s="14">
        <v>4</v>
      </c>
      <c r="N67" s="15">
        <f t="shared" si="3"/>
        <v>4</v>
      </c>
      <c r="O67" s="16" t="str">
        <f t="shared" si="1"/>
        <v>Kabul Edilebilir</v>
      </c>
      <c r="P67" s="17"/>
      <c r="Q67" s="6" t="s">
        <v>419</v>
      </c>
    </row>
    <row r="68" spans="1:17" ht="142.5" customHeight="1" x14ac:dyDescent="0.3">
      <c r="A68" s="11">
        <f>SUBTOTAL(103,$C$7:C68)</f>
        <v>62</v>
      </c>
      <c r="B68" s="6" t="s">
        <v>226</v>
      </c>
      <c r="C68" s="6" t="s">
        <v>20</v>
      </c>
      <c r="D68" s="12" t="s">
        <v>227</v>
      </c>
      <c r="E68" s="18" t="s">
        <v>228</v>
      </c>
      <c r="F68" s="14">
        <v>4</v>
      </c>
      <c r="G68" s="14">
        <v>5</v>
      </c>
      <c r="H68" s="15">
        <f t="shared" si="2"/>
        <v>20</v>
      </c>
      <c r="I68" s="16" t="str">
        <f t="shared" si="0"/>
        <v>Kabul Edilemez</v>
      </c>
      <c r="J68" s="71" t="s">
        <v>229</v>
      </c>
      <c r="K68" s="72"/>
      <c r="L68" s="14">
        <v>1</v>
      </c>
      <c r="M68" s="14">
        <v>1</v>
      </c>
      <c r="N68" s="15">
        <f t="shared" si="3"/>
        <v>1</v>
      </c>
      <c r="O68" s="16" t="str">
        <f t="shared" si="1"/>
        <v>Kabul Edilebilir</v>
      </c>
      <c r="P68" s="17"/>
      <c r="Q68" s="6" t="s">
        <v>389</v>
      </c>
    </row>
    <row r="69" spans="1:17" ht="142.5" customHeight="1" x14ac:dyDescent="0.3">
      <c r="A69" s="11">
        <f>SUBTOTAL(103,$C$7:C69)</f>
        <v>63</v>
      </c>
      <c r="B69" s="6" t="s">
        <v>230</v>
      </c>
      <c r="C69" s="6" t="s">
        <v>20</v>
      </c>
      <c r="D69" s="12" t="s">
        <v>231</v>
      </c>
      <c r="E69" s="18" t="s">
        <v>232</v>
      </c>
      <c r="F69" s="14">
        <v>4</v>
      </c>
      <c r="G69" s="14">
        <v>5</v>
      </c>
      <c r="H69" s="15">
        <f t="shared" si="2"/>
        <v>20</v>
      </c>
      <c r="I69" s="16" t="str">
        <f t="shared" si="0"/>
        <v>Kabul Edilemez</v>
      </c>
      <c r="J69" s="71" t="s">
        <v>233</v>
      </c>
      <c r="K69" s="72"/>
      <c r="L69" s="14">
        <v>1</v>
      </c>
      <c r="M69" s="14">
        <v>4</v>
      </c>
      <c r="N69" s="15">
        <f t="shared" si="3"/>
        <v>4</v>
      </c>
      <c r="O69" s="16" t="str">
        <f t="shared" si="1"/>
        <v>Kabul Edilebilir</v>
      </c>
      <c r="P69" s="17"/>
      <c r="Q69" s="6" t="s">
        <v>388</v>
      </c>
    </row>
    <row r="70" spans="1:17" ht="142.5" customHeight="1" x14ac:dyDescent="0.3">
      <c r="A70" s="11">
        <f>SUBTOTAL(103,$C$7:C70)</f>
        <v>64</v>
      </c>
      <c r="B70" s="6" t="s">
        <v>234</v>
      </c>
      <c r="C70" s="6" t="s">
        <v>20</v>
      </c>
      <c r="D70" s="12" t="s">
        <v>235</v>
      </c>
      <c r="E70" s="18" t="s">
        <v>232</v>
      </c>
      <c r="F70" s="14">
        <v>4</v>
      </c>
      <c r="G70" s="14">
        <v>5</v>
      </c>
      <c r="H70" s="15">
        <f t="shared" si="2"/>
        <v>20</v>
      </c>
      <c r="I70" s="16" t="str">
        <f t="shared" si="0"/>
        <v>Kabul Edilemez</v>
      </c>
      <c r="J70" s="71" t="s">
        <v>236</v>
      </c>
      <c r="K70" s="72"/>
      <c r="L70" s="14">
        <v>1</v>
      </c>
      <c r="M70" s="14">
        <v>4</v>
      </c>
      <c r="N70" s="15">
        <f t="shared" si="3"/>
        <v>4</v>
      </c>
      <c r="O70" s="16" t="str">
        <f t="shared" si="1"/>
        <v>Kabul Edilebilir</v>
      </c>
      <c r="P70" s="17"/>
      <c r="Q70" s="6" t="s">
        <v>20</v>
      </c>
    </row>
    <row r="71" spans="1:17" ht="142.5" customHeight="1" x14ac:dyDescent="0.3">
      <c r="A71" s="11">
        <f>SUBTOTAL(103,$C$7:C71)</f>
        <v>65</v>
      </c>
      <c r="B71" s="6" t="s">
        <v>237</v>
      </c>
      <c r="C71" s="6" t="s">
        <v>20</v>
      </c>
      <c r="D71" s="12" t="s">
        <v>238</v>
      </c>
      <c r="E71" s="18" t="s">
        <v>239</v>
      </c>
      <c r="F71" s="14">
        <v>4</v>
      </c>
      <c r="G71" s="14">
        <v>5</v>
      </c>
      <c r="H71" s="15">
        <f t="shared" si="2"/>
        <v>20</v>
      </c>
      <c r="I71" s="16" t="str">
        <f t="shared" ref="I71:I96" si="4">IF(H71&gt;=20,"Kabul Edilemez",IF(H71&gt;=15,"Yüksek Risk",IF(H71&gt;=7,"Dikkate Değer",IF(H71&lt;=6,"Kabul Edilebilir"))))</f>
        <v>Kabul Edilemez</v>
      </c>
      <c r="J71" s="71" t="s">
        <v>240</v>
      </c>
      <c r="K71" s="72"/>
      <c r="L71" s="14">
        <v>1</v>
      </c>
      <c r="M71" s="14">
        <v>2</v>
      </c>
      <c r="N71" s="15">
        <f t="shared" si="3"/>
        <v>2</v>
      </c>
      <c r="O71" s="16" t="str">
        <f t="shared" ref="O71:O96" si="5">IF(N71&gt;=20,"Kabul Edilemez",IF(N71&gt;=15,"Yüksek Risk",IF(N71&gt;=7,"Dikkate Değer",IF(N71&lt;=6,"Kabul Edilebilir"))))</f>
        <v>Kabul Edilebilir</v>
      </c>
      <c r="P71" s="17"/>
      <c r="Q71" s="6" t="s">
        <v>420</v>
      </c>
    </row>
    <row r="72" spans="1:17" ht="142.5" customHeight="1" x14ac:dyDescent="0.3">
      <c r="A72" s="11">
        <f>SUBTOTAL(103,$C$7:C72)</f>
        <v>66</v>
      </c>
      <c r="B72" s="6" t="s">
        <v>241</v>
      </c>
      <c r="C72" s="6" t="s">
        <v>20</v>
      </c>
      <c r="D72" s="12" t="s">
        <v>242</v>
      </c>
      <c r="E72" s="18" t="s">
        <v>239</v>
      </c>
      <c r="F72" s="14">
        <v>4</v>
      </c>
      <c r="G72" s="14">
        <v>5</v>
      </c>
      <c r="H72" s="15">
        <f t="shared" si="2"/>
        <v>20</v>
      </c>
      <c r="I72" s="16" t="str">
        <f t="shared" si="4"/>
        <v>Kabul Edilemez</v>
      </c>
      <c r="J72" s="71" t="s">
        <v>243</v>
      </c>
      <c r="K72" s="72"/>
      <c r="L72" s="14">
        <v>2</v>
      </c>
      <c r="M72" s="14">
        <v>4</v>
      </c>
      <c r="N72" s="15">
        <f t="shared" si="3"/>
        <v>8</v>
      </c>
      <c r="O72" s="16" t="str">
        <f t="shared" si="5"/>
        <v>Dikkate Değer</v>
      </c>
      <c r="P72" s="17" t="s">
        <v>33</v>
      </c>
      <c r="Q72" s="6" t="s">
        <v>244</v>
      </c>
    </row>
    <row r="73" spans="1:17" ht="142.5" customHeight="1" x14ac:dyDescent="0.3">
      <c r="A73" s="11">
        <f>SUBTOTAL(103,$C$7:C73)</f>
        <v>67</v>
      </c>
      <c r="B73" s="6" t="s">
        <v>245</v>
      </c>
      <c r="C73" s="6" t="s">
        <v>20</v>
      </c>
      <c r="D73" s="12" t="s">
        <v>246</v>
      </c>
      <c r="E73" s="18" t="s">
        <v>239</v>
      </c>
      <c r="F73" s="14">
        <v>4</v>
      </c>
      <c r="G73" s="14">
        <v>5</v>
      </c>
      <c r="H73" s="15">
        <f t="shared" si="2"/>
        <v>20</v>
      </c>
      <c r="I73" s="16" t="str">
        <f t="shared" si="4"/>
        <v>Kabul Edilemez</v>
      </c>
      <c r="J73" s="71" t="s">
        <v>247</v>
      </c>
      <c r="K73" s="72"/>
      <c r="L73" s="14">
        <v>1</v>
      </c>
      <c r="M73" s="14">
        <v>4</v>
      </c>
      <c r="N73" s="15">
        <f t="shared" si="3"/>
        <v>4</v>
      </c>
      <c r="O73" s="16" t="str">
        <f t="shared" si="5"/>
        <v>Kabul Edilebilir</v>
      </c>
      <c r="P73" s="17"/>
      <c r="Q73" s="6" t="s">
        <v>421</v>
      </c>
    </row>
    <row r="74" spans="1:17" ht="142.5" customHeight="1" x14ac:dyDescent="0.3">
      <c r="A74" s="11">
        <f>SUBTOTAL(103,$C$7:C74)</f>
        <v>68</v>
      </c>
      <c r="B74" s="6" t="s">
        <v>248</v>
      </c>
      <c r="C74" s="6" t="s">
        <v>20</v>
      </c>
      <c r="D74" s="12" t="s">
        <v>249</v>
      </c>
      <c r="E74" s="18" t="s">
        <v>239</v>
      </c>
      <c r="F74" s="14">
        <v>4</v>
      </c>
      <c r="G74" s="14">
        <v>5</v>
      </c>
      <c r="H74" s="15">
        <f t="shared" ref="H74:H96" si="6">G74*F74</f>
        <v>20</v>
      </c>
      <c r="I74" s="16" t="str">
        <f t="shared" si="4"/>
        <v>Kabul Edilemez</v>
      </c>
      <c r="J74" s="71" t="s">
        <v>250</v>
      </c>
      <c r="K74" s="72"/>
      <c r="L74" s="14">
        <v>2</v>
      </c>
      <c r="M74" s="14">
        <v>4</v>
      </c>
      <c r="N74" s="15">
        <f t="shared" ref="N74:N96" si="7">M74*L74</f>
        <v>8</v>
      </c>
      <c r="O74" s="16" t="str">
        <f t="shared" si="5"/>
        <v>Dikkate Değer</v>
      </c>
      <c r="P74" s="17" t="s">
        <v>33</v>
      </c>
      <c r="Q74" s="6" t="s">
        <v>422</v>
      </c>
    </row>
    <row r="75" spans="1:17" ht="142.5" customHeight="1" x14ac:dyDescent="0.3">
      <c r="A75" s="11">
        <f>SUBTOTAL(103,$C$7:C75)</f>
        <v>69</v>
      </c>
      <c r="B75" s="6" t="s">
        <v>251</v>
      </c>
      <c r="C75" s="6" t="s">
        <v>20</v>
      </c>
      <c r="D75" s="12" t="s">
        <v>252</v>
      </c>
      <c r="E75" s="18" t="s">
        <v>253</v>
      </c>
      <c r="F75" s="14">
        <v>4</v>
      </c>
      <c r="G75" s="14">
        <v>5</v>
      </c>
      <c r="H75" s="15">
        <f t="shared" si="6"/>
        <v>20</v>
      </c>
      <c r="I75" s="16" t="str">
        <f t="shared" si="4"/>
        <v>Kabul Edilemez</v>
      </c>
      <c r="J75" s="71" t="s">
        <v>254</v>
      </c>
      <c r="K75" s="72"/>
      <c r="L75" s="14">
        <v>2</v>
      </c>
      <c r="M75" s="14">
        <v>5</v>
      </c>
      <c r="N75" s="15">
        <f t="shared" si="7"/>
        <v>10</v>
      </c>
      <c r="O75" s="16" t="str">
        <f t="shared" si="5"/>
        <v>Dikkate Değer</v>
      </c>
      <c r="P75" s="17" t="s">
        <v>33</v>
      </c>
      <c r="Q75" s="6" t="s">
        <v>423</v>
      </c>
    </row>
    <row r="76" spans="1:17" ht="142.5" customHeight="1" x14ac:dyDescent="0.3">
      <c r="A76" s="11">
        <f>SUBTOTAL(103,$C$7:C76)</f>
        <v>70</v>
      </c>
      <c r="B76" s="6" t="s">
        <v>255</v>
      </c>
      <c r="C76" s="6" t="s">
        <v>20</v>
      </c>
      <c r="D76" s="12" t="s">
        <v>256</v>
      </c>
      <c r="E76" s="18" t="s">
        <v>253</v>
      </c>
      <c r="F76" s="14">
        <v>4</v>
      </c>
      <c r="G76" s="14">
        <v>5</v>
      </c>
      <c r="H76" s="15">
        <f t="shared" si="6"/>
        <v>20</v>
      </c>
      <c r="I76" s="16" t="str">
        <f t="shared" si="4"/>
        <v>Kabul Edilemez</v>
      </c>
      <c r="J76" s="71" t="s">
        <v>257</v>
      </c>
      <c r="K76" s="72"/>
      <c r="L76" s="14">
        <v>2</v>
      </c>
      <c r="M76" s="14">
        <v>4</v>
      </c>
      <c r="N76" s="15">
        <f t="shared" si="7"/>
        <v>8</v>
      </c>
      <c r="O76" s="16" t="str">
        <f t="shared" si="5"/>
        <v>Dikkate Değer</v>
      </c>
      <c r="P76" s="17" t="s">
        <v>33</v>
      </c>
      <c r="Q76" s="6" t="s">
        <v>424</v>
      </c>
    </row>
    <row r="77" spans="1:17" ht="142.5" customHeight="1" x14ac:dyDescent="0.3">
      <c r="A77" s="11">
        <f>SUBTOTAL(103,$C$7:C77)</f>
        <v>71</v>
      </c>
      <c r="B77" s="6" t="s">
        <v>258</v>
      </c>
      <c r="C77" s="6" t="s">
        <v>20</v>
      </c>
      <c r="D77" s="12" t="s">
        <v>259</v>
      </c>
      <c r="E77" s="18" t="s">
        <v>253</v>
      </c>
      <c r="F77" s="14">
        <v>4</v>
      </c>
      <c r="G77" s="14">
        <v>5</v>
      </c>
      <c r="H77" s="15">
        <f t="shared" si="6"/>
        <v>20</v>
      </c>
      <c r="I77" s="16" t="str">
        <f t="shared" si="4"/>
        <v>Kabul Edilemez</v>
      </c>
      <c r="J77" s="71" t="s">
        <v>260</v>
      </c>
      <c r="K77" s="72"/>
      <c r="L77" s="14">
        <v>2</v>
      </c>
      <c r="M77" s="14">
        <v>4</v>
      </c>
      <c r="N77" s="15">
        <f t="shared" si="7"/>
        <v>8</v>
      </c>
      <c r="O77" s="16" t="str">
        <f t="shared" si="5"/>
        <v>Dikkate Değer</v>
      </c>
      <c r="P77" s="17" t="s">
        <v>33</v>
      </c>
      <c r="Q77" s="6" t="s">
        <v>424</v>
      </c>
    </row>
    <row r="78" spans="1:17" ht="243.75" customHeight="1" x14ac:dyDescent="0.3">
      <c r="A78" s="11">
        <f>SUBTOTAL(103,$C$7:C78)</f>
        <v>72</v>
      </c>
      <c r="B78" s="6" t="s">
        <v>261</v>
      </c>
      <c r="C78" s="6" t="s">
        <v>20</v>
      </c>
      <c r="D78" s="12" t="s">
        <v>262</v>
      </c>
      <c r="E78" s="18" t="s">
        <v>263</v>
      </c>
      <c r="F78" s="14">
        <v>4</v>
      </c>
      <c r="G78" s="14">
        <v>5</v>
      </c>
      <c r="H78" s="15">
        <f t="shared" si="6"/>
        <v>20</v>
      </c>
      <c r="I78" s="16" t="str">
        <f t="shared" si="4"/>
        <v>Kabul Edilemez</v>
      </c>
      <c r="J78" s="71" t="s">
        <v>264</v>
      </c>
      <c r="K78" s="72"/>
      <c r="L78" s="14">
        <v>2</v>
      </c>
      <c r="M78" s="14">
        <v>4</v>
      </c>
      <c r="N78" s="15">
        <f t="shared" si="7"/>
        <v>8</v>
      </c>
      <c r="O78" s="16" t="str">
        <f t="shared" si="5"/>
        <v>Dikkate Değer</v>
      </c>
      <c r="P78" s="17" t="s">
        <v>33</v>
      </c>
      <c r="Q78" s="6" t="s">
        <v>425</v>
      </c>
    </row>
    <row r="79" spans="1:17" ht="142.5" customHeight="1" x14ac:dyDescent="0.3">
      <c r="A79" s="11">
        <f>SUBTOTAL(103,$C$7:C79)</f>
        <v>73</v>
      </c>
      <c r="B79" s="6" t="s">
        <v>265</v>
      </c>
      <c r="C79" s="6" t="s">
        <v>20</v>
      </c>
      <c r="D79" s="12" t="s">
        <v>266</v>
      </c>
      <c r="E79" s="18" t="s">
        <v>267</v>
      </c>
      <c r="F79" s="14">
        <v>4</v>
      </c>
      <c r="G79" s="14">
        <v>5</v>
      </c>
      <c r="H79" s="15">
        <f t="shared" si="6"/>
        <v>20</v>
      </c>
      <c r="I79" s="16" t="str">
        <f t="shared" si="4"/>
        <v>Kabul Edilemez</v>
      </c>
      <c r="J79" s="71" t="s">
        <v>268</v>
      </c>
      <c r="K79" s="72"/>
      <c r="L79" s="14">
        <v>2</v>
      </c>
      <c r="M79" s="14">
        <v>3</v>
      </c>
      <c r="N79" s="15">
        <f t="shared" si="7"/>
        <v>6</v>
      </c>
      <c r="O79" s="16" t="str">
        <f t="shared" si="5"/>
        <v>Kabul Edilebilir</v>
      </c>
      <c r="P79" s="17"/>
      <c r="Q79" s="6" t="s">
        <v>426</v>
      </c>
    </row>
    <row r="80" spans="1:17" ht="142.5" customHeight="1" x14ac:dyDescent="0.3">
      <c r="A80" s="11"/>
      <c r="B80" s="6" t="s">
        <v>269</v>
      </c>
      <c r="C80" s="6" t="s">
        <v>20</v>
      </c>
      <c r="D80" s="12" t="s">
        <v>270</v>
      </c>
      <c r="E80" s="18" t="s">
        <v>267</v>
      </c>
      <c r="F80" s="14">
        <v>4</v>
      </c>
      <c r="G80" s="14">
        <v>5</v>
      </c>
      <c r="H80" s="15">
        <f t="shared" si="6"/>
        <v>20</v>
      </c>
      <c r="I80" s="16" t="str">
        <f t="shared" si="4"/>
        <v>Kabul Edilemez</v>
      </c>
      <c r="J80" s="71" t="s">
        <v>271</v>
      </c>
      <c r="K80" s="72"/>
      <c r="L80" s="14">
        <v>2</v>
      </c>
      <c r="M80" s="14">
        <v>5</v>
      </c>
      <c r="N80" s="15">
        <f t="shared" si="7"/>
        <v>10</v>
      </c>
      <c r="O80" s="16" t="str">
        <f t="shared" si="5"/>
        <v>Dikkate Değer</v>
      </c>
      <c r="P80" s="17" t="s">
        <v>33</v>
      </c>
      <c r="Q80" s="6" t="s">
        <v>387</v>
      </c>
    </row>
    <row r="81" spans="1:17" ht="142.5" customHeight="1" x14ac:dyDescent="0.3">
      <c r="A81" s="11">
        <f>SUBTOTAL(103,$C$7:C81)</f>
        <v>75</v>
      </c>
      <c r="B81" s="6" t="s">
        <v>272</v>
      </c>
      <c r="C81" s="6" t="s">
        <v>20</v>
      </c>
      <c r="D81" s="12" t="s">
        <v>273</v>
      </c>
      <c r="E81" s="18" t="s">
        <v>267</v>
      </c>
      <c r="F81" s="14">
        <v>4</v>
      </c>
      <c r="G81" s="14">
        <v>5</v>
      </c>
      <c r="H81" s="15">
        <f t="shared" si="6"/>
        <v>20</v>
      </c>
      <c r="I81" s="16" t="str">
        <f t="shared" si="4"/>
        <v>Kabul Edilemez</v>
      </c>
      <c r="J81" s="71" t="s">
        <v>274</v>
      </c>
      <c r="K81" s="72"/>
      <c r="L81" s="14">
        <v>2</v>
      </c>
      <c r="M81" s="14">
        <v>5</v>
      </c>
      <c r="N81" s="15">
        <f t="shared" si="7"/>
        <v>10</v>
      </c>
      <c r="O81" s="16" t="str">
        <f t="shared" si="5"/>
        <v>Dikkate Değer</v>
      </c>
      <c r="P81" s="17" t="s">
        <v>33</v>
      </c>
      <c r="Q81" s="6" t="s">
        <v>427</v>
      </c>
    </row>
    <row r="82" spans="1:17" ht="142.5" customHeight="1" x14ac:dyDescent="0.3">
      <c r="A82" s="11">
        <f>SUBTOTAL(103,$C$7:C82)</f>
        <v>76</v>
      </c>
      <c r="B82" s="6" t="s">
        <v>275</v>
      </c>
      <c r="C82" s="6" t="s">
        <v>20</v>
      </c>
      <c r="D82" s="12" t="s">
        <v>276</v>
      </c>
      <c r="E82" s="18" t="s">
        <v>267</v>
      </c>
      <c r="F82" s="14">
        <v>4</v>
      </c>
      <c r="G82" s="14">
        <v>5</v>
      </c>
      <c r="H82" s="15">
        <f t="shared" si="6"/>
        <v>20</v>
      </c>
      <c r="I82" s="16" t="str">
        <f t="shared" si="4"/>
        <v>Kabul Edilemez</v>
      </c>
      <c r="J82" s="71" t="s">
        <v>277</v>
      </c>
      <c r="K82" s="72"/>
      <c r="L82" s="14">
        <v>2</v>
      </c>
      <c r="M82" s="14">
        <v>4</v>
      </c>
      <c r="N82" s="15">
        <f t="shared" si="7"/>
        <v>8</v>
      </c>
      <c r="O82" s="16" t="str">
        <f t="shared" si="5"/>
        <v>Dikkate Değer</v>
      </c>
      <c r="P82" s="17" t="s">
        <v>33</v>
      </c>
      <c r="Q82" s="6" t="s">
        <v>427</v>
      </c>
    </row>
    <row r="83" spans="1:17" ht="142.5" customHeight="1" x14ac:dyDescent="0.3">
      <c r="A83" s="11">
        <f>SUBTOTAL(103,$C$7:C83)</f>
        <v>77</v>
      </c>
      <c r="B83" s="6" t="s">
        <v>278</v>
      </c>
      <c r="C83" s="6" t="s">
        <v>20</v>
      </c>
      <c r="D83" s="12" t="s">
        <v>279</v>
      </c>
      <c r="E83" s="18" t="s">
        <v>267</v>
      </c>
      <c r="F83" s="14">
        <v>4</v>
      </c>
      <c r="G83" s="14">
        <v>5</v>
      </c>
      <c r="H83" s="15">
        <f t="shared" si="6"/>
        <v>20</v>
      </c>
      <c r="I83" s="16" t="str">
        <f t="shared" si="4"/>
        <v>Kabul Edilemez</v>
      </c>
      <c r="J83" s="71" t="s">
        <v>280</v>
      </c>
      <c r="K83" s="72"/>
      <c r="L83" s="14">
        <v>2</v>
      </c>
      <c r="M83" s="14">
        <v>5</v>
      </c>
      <c r="N83" s="15">
        <f t="shared" si="7"/>
        <v>10</v>
      </c>
      <c r="O83" s="16" t="str">
        <f t="shared" si="5"/>
        <v>Dikkate Değer</v>
      </c>
      <c r="P83" s="17" t="s">
        <v>33</v>
      </c>
      <c r="Q83" s="6" t="s">
        <v>427</v>
      </c>
    </row>
    <row r="84" spans="1:17" ht="142.5" customHeight="1" x14ac:dyDescent="0.3">
      <c r="A84" s="11">
        <f>SUBTOTAL(103,$C$7:C84)</f>
        <v>78</v>
      </c>
      <c r="B84" s="6" t="s">
        <v>281</v>
      </c>
      <c r="C84" s="6" t="s">
        <v>20</v>
      </c>
      <c r="D84" s="12" t="s">
        <v>282</v>
      </c>
      <c r="E84" s="18" t="s">
        <v>267</v>
      </c>
      <c r="F84" s="14">
        <v>4</v>
      </c>
      <c r="G84" s="14">
        <v>5</v>
      </c>
      <c r="H84" s="15">
        <f t="shared" si="6"/>
        <v>20</v>
      </c>
      <c r="I84" s="16" t="str">
        <f t="shared" si="4"/>
        <v>Kabul Edilemez</v>
      </c>
      <c r="J84" s="71" t="s">
        <v>283</v>
      </c>
      <c r="K84" s="72"/>
      <c r="L84" s="14">
        <v>2</v>
      </c>
      <c r="M84" s="14">
        <v>4</v>
      </c>
      <c r="N84" s="15">
        <f t="shared" si="7"/>
        <v>8</v>
      </c>
      <c r="O84" s="16" t="str">
        <f t="shared" si="5"/>
        <v>Dikkate Değer</v>
      </c>
      <c r="P84" s="17" t="s">
        <v>33</v>
      </c>
      <c r="Q84" s="6" t="s">
        <v>428</v>
      </c>
    </row>
    <row r="85" spans="1:17" ht="142.5" customHeight="1" x14ac:dyDescent="0.3">
      <c r="A85" s="11">
        <f>SUBTOTAL(103,$C$7:C85)</f>
        <v>79</v>
      </c>
      <c r="B85" s="6" t="s">
        <v>284</v>
      </c>
      <c r="C85" s="6" t="s">
        <v>20</v>
      </c>
      <c r="D85" s="12" t="s">
        <v>285</v>
      </c>
      <c r="E85" s="18" t="s">
        <v>267</v>
      </c>
      <c r="F85" s="14">
        <v>4</v>
      </c>
      <c r="G85" s="14">
        <v>5</v>
      </c>
      <c r="H85" s="15">
        <f t="shared" si="6"/>
        <v>20</v>
      </c>
      <c r="I85" s="16" t="str">
        <f t="shared" si="4"/>
        <v>Kabul Edilemez</v>
      </c>
      <c r="J85" s="71" t="s">
        <v>286</v>
      </c>
      <c r="K85" s="72"/>
      <c r="L85" s="14">
        <v>2</v>
      </c>
      <c r="M85" s="14">
        <v>5</v>
      </c>
      <c r="N85" s="15">
        <f t="shared" si="7"/>
        <v>10</v>
      </c>
      <c r="O85" s="16" t="str">
        <f t="shared" si="5"/>
        <v>Dikkate Değer</v>
      </c>
      <c r="P85" s="17" t="s">
        <v>33</v>
      </c>
      <c r="Q85" s="6" t="s">
        <v>287</v>
      </c>
    </row>
    <row r="86" spans="1:17" ht="142.5" customHeight="1" x14ac:dyDescent="0.3">
      <c r="A86" s="11">
        <f>SUBTOTAL(103,$C$7:C86)</f>
        <v>80</v>
      </c>
      <c r="B86" s="6" t="s">
        <v>288</v>
      </c>
      <c r="C86" s="6" t="s">
        <v>20</v>
      </c>
      <c r="D86" s="12" t="s">
        <v>289</v>
      </c>
      <c r="E86" s="18" t="s">
        <v>267</v>
      </c>
      <c r="F86" s="14">
        <v>4</v>
      </c>
      <c r="G86" s="14">
        <v>5</v>
      </c>
      <c r="H86" s="15">
        <f t="shared" si="6"/>
        <v>20</v>
      </c>
      <c r="I86" s="16" t="str">
        <f t="shared" si="4"/>
        <v>Kabul Edilemez</v>
      </c>
      <c r="J86" s="71" t="s">
        <v>290</v>
      </c>
      <c r="K86" s="72"/>
      <c r="L86" s="14">
        <v>3</v>
      </c>
      <c r="M86" s="14">
        <v>5</v>
      </c>
      <c r="N86" s="15">
        <f t="shared" si="7"/>
        <v>15</v>
      </c>
      <c r="O86" s="16" t="str">
        <f t="shared" si="5"/>
        <v>Yüksek Risk</v>
      </c>
      <c r="P86" s="17" t="s">
        <v>92</v>
      </c>
      <c r="Q86" s="6" t="s">
        <v>194</v>
      </c>
    </row>
    <row r="87" spans="1:17" ht="142.5" customHeight="1" x14ac:dyDescent="0.3">
      <c r="A87" s="11">
        <f>SUBTOTAL(103,$C$7:C87)</f>
        <v>81</v>
      </c>
      <c r="B87" s="6" t="s">
        <v>291</v>
      </c>
      <c r="C87" s="6" t="s">
        <v>20</v>
      </c>
      <c r="D87" s="12" t="s">
        <v>292</v>
      </c>
      <c r="E87" s="18" t="s">
        <v>267</v>
      </c>
      <c r="F87" s="14">
        <v>4</v>
      </c>
      <c r="G87" s="14">
        <v>5</v>
      </c>
      <c r="H87" s="15">
        <f t="shared" si="6"/>
        <v>20</v>
      </c>
      <c r="I87" s="16" t="str">
        <f t="shared" si="4"/>
        <v>Kabul Edilemez</v>
      </c>
      <c r="J87" s="71" t="s">
        <v>293</v>
      </c>
      <c r="K87" s="72"/>
      <c r="L87" s="14">
        <v>3</v>
      </c>
      <c r="M87" s="14">
        <v>5</v>
      </c>
      <c r="N87" s="15">
        <f t="shared" si="7"/>
        <v>15</v>
      </c>
      <c r="O87" s="16" t="str">
        <f t="shared" si="5"/>
        <v>Yüksek Risk</v>
      </c>
      <c r="P87" s="17" t="s">
        <v>92</v>
      </c>
      <c r="Q87" s="6" t="s">
        <v>194</v>
      </c>
    </row>
    <row r="88" spans="1:17" ht="142.5" customHeight="1" x14ac:dyDescent="0.3">
      <c r="A88" s="11">
        <f>SUBTOTAL(103,$C$7:C88)</f>
        <v>82</v>
      </c>
      <c r="B88" s="6" t="s">
        <v>294</v>
      </c>
      <c r="C88" s="6" t="s">
        <v>20</v>
      </c>
      <c r="D88" s="12" t="s">
        <v>295</v>
      </c>
      <c r="E88" s="18" t="s">
        <v>267</v>
      </c>
      <c r="F88" s="14">
        <v>4</v>
      </c>
      <c r="G88" s="14">
        <v>5</v>
      </c>
      <c r="H88" s="15">
        <f t="shared" si="6"/>
        <v>20</v>
      </c>
      <c r="I88" s="16" t="str">
        <f t="shared" si="4"/>
        <v>Kabul Edilemez</v>
      </c>
      <c r="J88" s="71" t="s">
        <v>296</v>
      </c>
      <c r="K88" s="72"/>
      <c r="L88" s="14">
        <v>2</v>
      </c>
      <c r="M88" s="14">
        <v>5</v>
      </c>
      <c r="N88" s="15">
        <f t="shared" si="7"/>
        <v>10</v>
      </c>
      <c r="O88" s="16" t="str">
        <f t="shared" si="5"/>
        <v>Dikkate Değer</v>
      </c>
      <c r="P88" s="17" t="s">
        <v>33</v>
      </c>
      <c r="Q88" s="6" t="s">
        <v>429</v>
      </c>
    </row>
    <row r="89" spans="1:17" ht="142.5" customHeight="1" x14ac:dyDescent="0.3">
      <c r="A89" s="11">
        <f>SUBTOTAL(103,$C$7:C89)</f>
        <v>83</v>
      </c>
      <c r="B89" s="6" t="s">
        <v>297</v>
      </c>
      <c r="C89" s="6" t="s">
        <v>20</v>
      </c>
      <c r="D89" s="12" t="s">
        <v>298</v>
      </c>
      <c r="E89" s="18" t="s">
        <v>267</v>
      </c>
      <c r="F89" s="14">
        <v>4</v>
      </c>
      <c r="G89" s="14">
        <v>5</v>
      </c>
      <c r="H89" s="15">
        <f t="shared" si="6"/>
        <v>20</v>
      </c>
      <c r="I89" s="16" t="str">
        <f t="shared" si="4"/>
        <v>Kabul Edilemez</v>
      </c>
      <c r="J89" s="71" t="s">
        <v>299</v>
      </c>
      <c r="K89" s="72"/>
      <c r="L89" s="14">
        <v>3</v>
      </c>
      <c r="M89" s="14">
        <v>5</v>
      </c>
      <c r="N89" s="15">
        <f t="shared" si="7"/>
        <v>15</v>
      </c>
      <c r="O89" s="16" t="str">
        <f t="shared" si="5"/>
        <v>Yüksek Risk</v>
      </c>
      <c r="P89" s="17" t="s">
        <v>92</v>
      </c>
      <c r="Q89" s="6" t="s">
        <v>194</v>
      </c>
    </row>
    <row r="90" spans="1:17" ht="142.5" customHeight="1" x14ac:dyDescent="0.3">
      <c r="A90" s="11">
        <f>SUBTOTAL(103,$C$7:C90)</f>
        <v>84</v>
      </c>
      <c r="B90" s="6" t="s">
        <v>300</v>
      </c>
      <c r="C90" s="6" t="s">
        <v>20</v>
      </c>
      <c r="D90" s="12" t="s">
        <v>301</v>
      </c>
      <c r="E90" s="18" t="s">
        <v>302</v>
      </c>
      <c r="F90" s="14">
        <v>4</v>
      </c>
      <c r="G90" s="14">
        <v>5</v>
      </c>
      <c r="H90" s="15">
        <f t="shared" si="6"/>
        <v>20</v>
      </c>
      <c r="I90" s="16" t="str">
        <f t="shared" si="4"/>
        <v>Kabul Edilemez</v>
      </c>
      <c r="J90" s="71" t="s">
        <v>303</v>
      </c>
      <c r="K90" s="72"/>
      <c r="L90" s="14">
        <v>2</v>
      </c>
      <c r="M90" s="14">
        <v>3</v>
      </c>
      <c r="N90" s="15">
        <f t="shared" si="7"/>
        <v>6</v>
      </c>
      <c r="O90" s="16" t="str">
        <f t="shared" si="5"/>
        <v>Kabul Edilebilir</v>
      </c>
      <c r="P90" s="17"/>
      <c r="Q90" s="6" t="s">
        <v>430</v>
      </c>
    </row>
    <row r="91" spans="1:17" ht="142.5" customHeight="1" x14ac:dyDescent="0.3">
      <c r="A91" s="11">
        <f>SUBTOTAL(103,$C$7:C91)</f>
        <v>85</v>
      </c>
      <c r="B91" s="6" t="s">
        <v>304</v>
      </c>
      <c r="C91" s="6" t="s">
        <v>20</v>
      </c>
      <c r="D91" s="12" t="s">
        <v>305</v>
      </c>
      <c r="E91" s="18" t="s">
        <v>302</v>
      </c>
      <c r="F91" s="14">
        <v>4</v>
      </c>
      <c r="G91" s="14">
        <v>5</v>
      </c>
      <c r="H91" s="15">
        <f t="shared" si="6"/>
        <v>20</v>
      </c>
      <c r="I91" s="16" t="str">
        <f t="shared" si="4"/>
        <v>Kabul Edilemez</v>
      </c>
      <c r="J91" s="71" t="s">
        <v>306</v>
      </c>
      <c r="K91" s="72"/>
      <c r="L91" s="14">
        <v>3</v>
      </c>
      <c r="M91" s="14">
        <v>4</v>
      </c>
      <c r="N91" s="15">
        <f t="shared" si="7"/>
        <v>12</v>
      </c>
      <c r="O91" s="16" t="str">
        <f t="shared" si="5"/>
        <v>Dikkate Değer</v>
      </c>
      <c r="P91" s="17" t="s">
        <v>33</v>
      </c>
      <c r="Q91" s="6" t="s">
        <v>194</v>
      </c>
    </row>
    <row r="92" spans="1:17" ht="142.5" customHeight="1" x14ac:dyDescent="0.3">
      <c r="A92" s="11">
        <f>SUBTOTAL(103,$C$7:C92)</f>
        <v>86</v>
      </c>
      <c r="B92" s="6" t="s">
        <v>307</v>
      </c>
      <c r="C92" s="6" t="s">
        <v>20</v>
      </c>
      <c r="D92" s="12" t="s">
        <v>308</v>
      </c>
      <c r="E92" s="18" t="s">
        <v>302</v>
      </c>
      <c r="F92" s="14">
        <v>4</v>
      </c>
      <c r="G92" s="14">
        <v>5</v>
      </c>
      <c r="H92" s="15">
        <f t="shared" si="6"/>
        <v>20</v>
      </c>
      <c r="I92" s="16" t="str">
        <f t="shared" si="4"/>
        <v>Kabul Edilemez</v>
      </c>
      <c r="J92" s="71" t="s">
        <v>309</v>
      </c>
      <c r="K92" s="72"/>
      <c r="L92" s="14">
        <v>2</v>
      </c>
      <c r="M92" s="14">
        <v>4</v>
      </c>
      <c r="N92" s="15">
        <f t="shared" si="7"/>
        <v>8</v>
      </c>
      <c r="O92" s="16" t="str">
        <f t="shared" si="5"/>
        <v>Dikkate Değer</v>
      </c>
      <c r="P92" s="17" t="s">
        <v>33</v>
      </c>
      <c r="Q92" s="6" t="s">
        <v>194</v>
      </c>
    </row>
    <row r="93" spans="1:17" ht="142.5" customHeight="1" x14ac:dyDescent="0.3">
      <c r="A93" s="11">
        <f>SUBTOTAL(103,$C$7:C93)</f>
        <v>87</v>
      </c>
      <c r="B93" s="6" t="s">
        <v>310</v>
      </c>
      <c r="C93" s="6" t="s">
        <v>20</v>
      </c>
      <c r="D93" s="12" t="s">
        <v>311</v>
      </c>
      <c r="E93" s="18" t="s">
        <v>302</v>
      </c>
      <c r="F93" s="14">
        <v>4</v>
      </c>
      <c r="G93" s="14">
        <v>5</v>
      </c>
      <c r="H93" s="15">
        <f t="shared" si="6"/>
        <v>20</v>
      </c>
      <c r="I93" s="16" t="str">
        <f t="shared" si="4"/>
        <v>Kabul Edilemez</v>
      </c>
      <c r="J93" s="71" t="s">
        <v>312</v>
      </c>
      <c r="K93" s="72"/>
      <c r="L93" s="14">
        <v>2</v>
      </c>
      <c r="M93" s="14">
        <v>4</v>
      </c>
      <c r="N93" s="15">
        <f t="shared" si="7"/>
        <v>8</v>
      </c>
      <c r="O93" s="16" t="str">
        <f t="shared" si="5"/>
        <v>Dikkate Değer</v>
      </c>
      <c r="P93" s="17" t="s">
        <v>33</v>
      </c>
      <c r="Q93" s="6" t="s">
        <v>407</v>
      </c>
    </row>
    <row r="94" spans="1:17" ht="142.5" customHeight="1" x14ac:dyDescent="0.3">
      <c r="A94" s="11">
        <f>SUBTOTAL(103,$C$7:C94)</f>
        <v>88</v>
      </c>
      <c r="B94" s="6" t="s">
        <v>313</v>
      </c>
      <c r="C94" s="6" t="s">
        <v>20</v>
      </c>
      <c r="D94" s="12" t="s">
        <v>314</v>
      </c>
      <c r="E94" s="18" t="s">
        <v>302</v>
      </c>
      <c r="F94" s="14">
        <v>4</v>
      </c>
      <c r="G94" s="14">
        <v>5</v>
      </c>
      <c r="H94" s="15">
        <f t="shared" si="6"/>
        <v>20</v>
      </c>
      <c r="I94" s="16" t="str">
        <f t="shared" si="4"/>
        <v>Kabul Edilemez</v>
      </c>
      <c r="J94" s="71" t="s">
        <v>315</v>
      </c>
      <c r="K94" s="72"/>
      <c r="L94" s="14">
        <v>1</v>
      </c>
      <c r="M94" s="14">
        <v>4</v>
      </c>
      <c r="N94" s="15">
        <f t="shared" si="7"/>
        <v>4</v>
      </c>
      <c r="O94" s="16" t="str">
        <f t="shared" si="5"/>
        <v>Kabul Edilebilir</v>
      </c>
      <c r="P94" s="17"/>
      <c r="Q94" s="6" t="s">
        <v>20</v>
      </c>
    </row>
    <row r="95" spans="1:17" ht="142.5" customHeight="1" x14ac:dyDescent="0.3">
      <c r="A95" s="11">
        <f>SUBTOTAL(103,$C$7:C95)</f>
        <v>89</v>
      </c>
      <c r="B95" s="6" t="s">
        <v>316</v>
      </c>
      <c r="C95" s="6" t="s">
        <v>20</v>
      </c>
      <c r="D95" s="12" t="s">
        <v>317</v>
      </c>
      <c r="E95" s="18" t="s">
        <v>302</v>
      </c>
      <c r="F95" s="14">
        <v>4</v>
      </c>
      <c r="G95" s="14">
        <v>5</v>
      </c>
      <c r="H95" s="15">
        <f t="shared" si="6"/>
        <v>20</v>
      </c>
      <c r="I95" s="16" t="str">
        <f t="shared" si="4"/>
        <v>Kabul Edilemez</v>
      </c>
      <c r="J95" s="71" t="s">
        <v>318</v>
      </c>
      <c r="K95" s="72"/>
      <c r="L95" s="14">
        <v>1</v>
      </c>
      <c r="M95" s="14">
        <v>4</v>
      </c>
      <c r="N95" s="15">
        <f t="shared" si="7"/>
        <v>4</v>
      </c>
      <c r="O95" s="16" t="str">
        <f t="shared" si="5"/>
        <v>Kabul Edilebilir</v>
      </c>
      <c r="P95" s="17"/>
      <c r="Q95" s="6" t="s">
        <v>20</v>
      </c>
    </row>
    <row r="96" spans="1:17" ht="142.5" customHeight="1" x14ac:dyDescent="0.3">
      <c r="A96" s="11">
        <f>SUBTOTAL(103,$C$7:C96)</f>
        <v>90</v>
      </c>
      <c r="B96" s="6" t="s">
        <v>319</v>
      </c>
      <c r="C96" s="6" t="s">
        <v>20</v>
      </c>
      <c r="D96" s="12" t="s">
        <v>320</v>
      </c>
      <c r="E96" s="18" t="s">
        <v>302</v>
      </c>
      <c r="F96" s="14">
        <v>4</v>
      </c>
      <c r="G96" s="14">
        <v>5</v>
      </c>
      <c r="H96" s="15">
        <f t="shared" si="6"/>
        <v>20</v>
      </c>
      <c r="I96" s="16" t="str">
        <f t="shared" si="4"/>
        <v>Kabul Edilemez</v>
      </c>
      <c r="J96" s="71" t="s">
        <v>321</v>
      </c>
      <c r="K96" s="72"/>
      <c r="L96" s="14">
        <v>1</v>
      </c>
      <c r="M96" s="14">
        <v>4</v>
      </c>
      <c r="N96" s="15">
        <f t="shared" si="7"/>
        <v>4</v>
      </c>
      <c r="O96" s="16" t="str">
        <f t="shared" si="5"/>
        <v>Kabul Edilebilir</v>
      </c>
      <c r="P96" s="17"/>
      <c r="Q96" s="6" t="s">
        <v>20</v>
      </c>
    </row>
  </sheetData>
  <mergeCells count="91">
    <mergeCell ref="J93:K93"/>
    <mergeCell ref="J94:K94"/>
    <mergeCell ref="J95:K95"/>
    <mergeCell ref="J96:K96"/>
    <mergeCell ref="J88:K88"/>
    <mergeCell ref="J89:K89"/>
    <mergeCell ref="J90:K90"/>
    <mergeCell ref="J91:K91"/>
    <mergeCell ref="J92:K92"/>
    <mergeCell ref="J78:K78"/>
    <mergeCell ref="J79:K79"/>
    <mergeCell ref="J80:K80"/>
    <mergeCell ref="J86:K86"/>
    <mergeCell ref="J87:K87"/>
    <mergeCell ref="J85:K85"/>
    <mergeCell ref="J73:K73"/>
    <mergeCell ref="J74:K74"/>
    <mergeCell ref="J75:K75"/>
    <mergeCell ref="J76:K76"/>
    <mergeCell ref="J77:K77"/>
    <mergeCell ref="J68:K68"/>
    <mergeCell ref="J69:K69"/>
    <mergeCell ref="J70:K70"/>
    <mergeCell ref="J71:K71"/>
    <mergeCell ref="J72:K72"/>
    <mergeCell ref="J63:K63"/>
    <mergeCell ref="J64:K64"/>
    <mergeCell ref="J65:K65"/>
    <mergeCell ref="J66:K66"/>
    <mergeCell ref="J67:K67"/>
    <mergeCell ref="J58:K58"/>
    <mergeCell ref="J59:K59"/>
    <mergeCell ref="J60:K60"/>
    <mergeCell ref="J61:K61"/>
    <mergeCell ref="J62:K62"/>
    <mergeCell ref="J53:K53"/>
    <mergeCell ref="J54:K54"/>
    <mergeCell ref="J55:K55"/>
    <mergeCell ref="J56:K56"/>
    <mergeCell ref="J57:K57"/>
    <mergeCell ref="J48:K48"/>
    <mergeCell ref="J49:K49"/>
    <mergeCell ref="J50:K50"/>
    <mergeCell ref="J51:K51"/>
    <mergeCell ref="J52:K52"/>
    <mergeCell ref="J43:K43"/>
    <mergeCell ref="J44:K44"/>
    <mergeCell ref="J45:K45"/>
    <mergeCell ref="J46:K46"/>
    <mergeCell ref="J47:K47"/>
    <mergeCell ref="J38:K38"/>
    <mergeCell ref="J39:K39"/>
    <mergeCell ref="J40:K40"/>
    <mergeCell ref="J41:K41"/>
    <mergeCell ref="J42:K42"/>
    <mergeCell ref="J33:K33"/>
    <mergeCell ref="J34:K34"/>
    <mergeCell ref="J35:K35"/>
    <mergeCell ref="J36:K36"/>
    <mergeCell ref="J37:K37"/>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A1:O4"/>
    <mergeCell ref="J82:K82"/>
    <mergeCell ref="J81:K81"/>
    <mergeCell ref="J83:K83"/>
    <mergeCell ref="J84:K84"/>
    <mergeCell ref="J22:K22"/>
    <mergeCell ref="J23:K23"/>
    <mergeCell ref="J24:K24"/>
    <mergeCell ref="J25:K25"/>
    <mergeCell ref="J26:K26"/>
    <mergeCell ref="J27:K27"/>
    <mergeCell ref="J28:K28"/>
    <mergeCell ref="J29:K29"/>
    <mergeCell ref="J30:K30"/>
    <mergeCell ref="J31:K31"/>
    <mergeCell ref="J32:K32"/>
  </mergeCells>
  <conditionalFormatting sqref="I7:I96">
    <cfRule type="cellIs" dxfId="10" priority="123" operator="equal">
      <formula>"Kabul Edilemez"</formula>
    </cfRule>
    <cfRule type="cellIs" dxfId="9" priority="124" operator="equal">
      <formula>"Kabul Edilebilir"</formula>
    </cfRule>
    <cfRule type="cellIs" dxfId="8" priority="125" operator="equal">
      <formula>"Dikkate Değer"</formula>
    </cfRule>
    <cfRule type="cellIs" dxfId="7" priority="126" operator="equal">
      <formula>"Yüksek Risk"</formula>
    </cfRule>
  </conditionalFormatting>
  <conditionalFormatting sqref="O7:O96">
    <cfRule type="cellIs" dxfId="6" priority="19" operator="equal">
      <formula>"Kabul Edilemez"</formula>
    </cfRule>
    <cfRule type="cellIs" dxfId="5" priority="20" operator="equal">
      <formula>"Kabul Edilebilir"</formula>
    </cfRule>
    <cfRule type="cellIs" dxfId="4" priority="21" operator="equal">
      <formula>"Dikkate Değer"</formula>
    </cfRule>
    <cfRule type="cellIs" dxfId="3" priority="22" operator="equal">
      <formula>"Yüksek Risk"</formula>
    </cfRule>
  </conditionalFormatting>
  <conditionalFormatting sqref="P7:P96">
    <cfRule type="cellIs" dxfId="2" priority="1" stopIfTrue="1" operator="equal">
      <formula>"Sürekli Kontrol"</formula>
    </cfRule>
    <cfRule type="cellIs" dxfId="1" priority="2" stopIfTrue="1" operator="equal">
      <formula>"Kısa Sürede"</formula>
    </cfRule>
    <cfRule type="cellIs" dxfId="0" priority="3" stopIfTrue="1" operator="equal">
      <formula>"İvedi Bir şekilde"</formula>
    </cfRule>
  </conditionalFormatting>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0"/>
  <sheetViews>
    <sheetView workbookViewId="0">
      <selection activeCell="A4" sqref="A4"/>
    </sheetView>
  </sheetViews>
  <sheetFormatPr defaultColWidth="9.109375" defaultRowHeight="14.4" x14ac:dyDescent="0.3"/>
  <cols>
    <col min="1" max="1" width="2.5546875" style="20" customWidth="1"/>
    <col min="2" max="2" width="8.5546875" style="20" customWidth="1"/>
    <col min="3" max="3" width="15.109375" style="20" customWidth="1"/>
    <col min="4" max="8" width="12.6640625" style="20" customWidth="1"/>
    <col min="9" max="16384" width="9.109375" style="20"/>
  </cols>
  <sheetData>
    <row r="1" spans="2:11" ht="15" thickBot="1" x14ac:dyDescent="0.35"/>
    <row r="2" spans="2:11" ht="15" thickBot="1" x14ac:dyDescent="0.35">
      <c r="B2" s="21"/>
      <c r="C2" s="22"/>
      <c r="D2" s="22"/>
      <c r="E2" s="22" t="s">
        <v>322</v>
      </c>
      <c r="F2" s="22"/>
      <c r="G2" s="22"/>
      <c r="H2" s="23"/>
    </row>
    <row r="3" spans="2:11" ht="15" thickBot="1" x14ac:dyDescent="0.35">
      <c r="B3" s="87" t="s">
        <v>323</v>
      </c>
      <c r="C3" s="88"/>
      <c r="D3" s="89" t="s">
        <v>324</v>
      </c>
      <c r="E3" s="90"/>
      <c r="F3" s="90"/>
      <c r="G3" s="90"/>
      <c r="H3" s="24"/>
    </row>
    <row r="4" spans="2:11" ht="27" thickBot="1" x14ac:dyDescent="0.35">
      <c r="B4" s="91" t="s">
        <v>325</v>
      </c>
      <c r="C4" s="92"/>
      <c r="D4" s="25" t="s">
        <v>326</v>
      </c>
      <c r="E4" s="26" t="s">
        <v>327</v>
      </c>
      <c r="F4" s="27" t="s">
        <v>328</v>
      </c>
      <c r="G4" s="26" t="s">
        <v>329</v>
      </c>
      <c r="H4" s="28" t="s">
        <v>330</v>
      </c>
    </row>
    <row r="5" spans="2:11" ht="15" thickBot="1" x14ac:dyDescent="0.35">
      <c r="B5" s="93" t="s">
        <v>331</v>
      </c>
      <c r="C5" s="25" t="s">
        <v>326</v>
      </c>
      <c r="D5" s="29">
        <v>25</v>
      </c>
      <c r="E5" s="29">
        <v>20</v>
      </c>
      <c r="F5" s="30">
        <v>15</v>
      </c>
      <c r="G5" s="31">
        <v>10</v>
      </c>
      <c r="H5" s="32">
        <v>5</v>
      </c>
    </row>
    <row r="6" spans="2:11" ht="15" thickBot="1" x14ac:dyDescent="0.35">
      <c r="B6" s="94"/>
      <c r="C6" s="33" t="s">
        <v>327</v>
      </c>
      <c r="D6" s="29">
        <v>20</v>
      </c>
      <c r="E6" s="34">
        <v>16</v>
      </c>
      <c r="F6" s="31">
        <v>12</v>
      </c>
      <c r="G6" s="35">
        <v>8</v>
      </c>
      <c r="H6" s="32">
        <v>4</v>
      </c>
    </row>
    <row r="7" spans="2:11" ht="15" thickBot="1" x14ac:dyDescent="0.35">
      <c r="B7" s="94"/>
      <c r="C7" s="25" t="s">
        <v>328</v>
      </c>
      <c r="D7" s="30">
        <v>15</v>
      </c>
      <c r="E7" s="31">
        <v>12</v>
      </c>
      <c r="F7" s="31">
        <v>9</v>
      </c>
      <c r="G7" s="36">
        <v>6</v>
      </c>
      <c r="H7" s="32">
        <v>3</v>
      </c>
    </row>
    <row r="8" spans="2:11" ht="15" thickBot="1" x14ac:dyDescent="0.35">
      <c r="B8" s="94"/>
      <c r="C8" s="33" t="s">
        <v>329</v>
      </c>
      <c r="D8" s="31">
        <v>10</v>
      </c>
      <c r="E8" s="35">
        <v>8</v>
      </c>
      <c r="F8" s="36">
        <v>6</v>
      </c>
      <c r="G8" s="36">
        <v>4</v>
      </c>
      <c r="H8" s="32">
        <v>2</v>
      </c>
    </row>
    <row r="9" spans="2:11" ht="15" thickBot="1" x14ac:dyDescent="0.35">
      <c r="B9" s="95"/>
      <c r="C9" s="37" t="s">
        <v>330</v>
      </c>
      <c r="D9" s="38">
        <v>5</v>
      </c>
      <c r="E9" s="38">
        <v>4</v>
      </c>
      <c r="F9" s="38">
        <v>3</v>
      </c>
      <c r="G9" s="38">
        <v>2</v>
      </c>
      <c r="H9" s="39">
        <v>1</v>
      </c>
    </row>
    <row r="10" spans="2:11" ht="15" thickBot="1" x14ac:dyDescent="0.35"/>
    <row r="11" spans="2:11" ht="15" thickBot="1" x14ac:dyDescent="0.35">
      <c r="B11" s="79" t="s">
        <v>332</v>
      </c>
      <c r="C11" s="80"/>
      <c r="D11" s="80"/>
      <c r="E11" s="80"/>
      <c r="F11" s="80"/>
      <c r="G11" s="80"/>
      <c r="H11" s="80"/>
      <c r="I11" s="79" t="s">
        <v>333</v>
      </c>
      <c r="J11" s="80"/>
      <c r="K11" s="81"/>
    </row>
    <row r="12" spans="2:11" ht="27" thickBot="1" x14ac:dyDescent="0.35">
      <c r="B12" s="40" t="s">
        <v>334</v>
      </c>
      <c r="C12" s="41" t="s">
        <v>335</v>
      </c>
      <c r="D12" s="42" t="s">
        <v>336</v>
      </c>
      <c r="E12" s="85" t="s">
        <v>337</v>
      </c>
      <c r="F12" s="86"/>
      <c r="G12" s="86"/>
      <c r="H12" s="86"/>
      <c r="I12" s="82"/>
      <c r="J12" s="83"/>
      <c r="K12" s="84"/>
    </row>
    <row r="13" spans="2:11" x14ac:dyDescent="0.3">
      <c r="B13" s="110" t="s">
        <v>338</v>
      </c>
      <c r="C13" s="112" t="s">
        <v>339</v>
      </c>
      <c r="D13" s="114" t="s">
        <v>340</v>
      </c>
      <c r="E13" s="116" t="s">
        <v>341</v>
      </c>
      <c r="F13" s="117"/>
      <c r="G13" s="117"/>
      <c r="H13" s="117"/>
      <c r="I13" s="118" t="s">
        <v>24</v>
      </c>
      <c r="J13" s="119"/>
      <c r="K13" s="120"/>
    </row>
    <row r="14" spans="2:11" ht="15" thickBot="1" x14ac:dyDescent="0.35">
      <c r="B14" s="111"/>
      <c r="C14" s="113"/>
      <c r="D14" s="115"/>
      <c r="E14" s="116"/>
      <c r="F14" s="117"/>
      <c r="G14" s="117"/>
      <c r="H14" s="117"/>
      <c r="I14" s="109"/>
      <c r="J14" s="107"/>
      <c r="K14" s="108"/>
    </row>
    <row r="15" spans="2:11" x14ac:dyDescent="0.3">
      <c r="B15" s="96" t="s">
        <v>342</v>
      </c>
      <c r="C15" s="98" t="s">
        <v>343</v>
      </c>
      <c r="D15" s="100" t="s">
        <v>344</v>
      </c>
      <c r="E15" s="102" t="s">
        <v>345</v>
      </c>
      <c r="F15" s="103"/>
      <c r="G15" s="103"/>
      <c r="H15" s="103"/>
      <c r="I15" s="106" t="s">
        <v>346</v>
      </c>
      <c r="J15" s="107"/>
      <c r="K15" s="108"/>
    </row>
    <row r="16" spans="2:11" ht="15" thickBot="1" x14ac:dyDescent="0.35">
      <c r="B16" s="97"/>
      <c r="C16" s="99"/>
      <c r="D16" s="101"/>
      <c r="E16" s="104"/>
      <c r="F16" s="105"/>
      <c r="G16" s="105"/>
      <c r="H16" s="105"/>
      <c r="I16" s="109"/>
      <c r="J16" s="107"/>
      <c r="K16" s="108"/>
    </row>
    <row r="17" spans="2:11" x14ac:dyDescent="0.3">
      <c r="B17" s="137" t="s">
        <v>347</v>
      </c>
      <c r="C17" s="139" t="s">
        <v>348</v>
      </c>
      <c r="D17" s="141" t="s">
        <v>349</v>
      </c>
      <c r="E17" s="143" t="s">
        <v>350</v>
      </c>
      <c r="F17" s="144"/>
      <c r="G17" s="144"/>
      <c r="H17" s="144"/>
      <c r="I17" s="131" t="s">
        <v>351</v>
      </c>
      <c r="J17" s="132"/>
      <c r="K17" s="133"/>
    </row>
    <row r="18" spans="2:11" ht="15" thickBot="1" x14ac:dyDescent="0.35">
      <c r="B18" s="138"/>
      <c r="C18" s="140"/>
      <c r="D18" s="142"/>
      <c r="E18" s="145"/>
      <c r="F18" s="146"/>
      <c r="G18" s="146"/>
      <c r="H18" s="146"/>
      <c r="I18" s="131"/>
      <c r="J18" s="132"/>
      <c r="K18" s="133"/>
    </row>
    <row r="19" spans="2:11" x14ac:dyDescent="0.3">
      <c r="B19" s="121" t="s">
        <v>352</v>
      </c>
      <c r="C19" s="123" t="s">
        <v>353</v>
      </c>
      <c r="D19" s="125" t="s">
        <v>354</v>
      </c>
      <c r="E19" s="127" t="s">
        <v>355</v>
      </c>
      <c r="F19" s="128"/>
      <c r="G19" s="128"/>
      <c r="H19" s="128"/>
      <c r="I19" s="131" t="s">
        <v>356</v>
      </c>
      <c r="J19" s="132"/>
      <c r="K19" s="133"/>
    </row>
    <row r="20" spans="2:11" ht="15" thickBot="1" x14ac:dyDescent="0.35">
      <c r="B20" s="122"/>
      <c r="C20" s="124"/>
      <c r="D20" s="126"/>
      <c r="E20" s="129"/>
      <c r="F20" s="130"/>
      <c r="G20" s="130"/>
      <c r="H20" s="130"/>
      <c r="I20" s="134"/>
      <c r="J20" s="135"/>
      <c r="K20" s="136"/>
    </row>
  </sheetData>
  <mergeCells count="27">
    <mergeCell ref="B17:B18"/>
    <mergeCell ref="C17:C18"/>
    <mergeCell ref="D17:D18"/>
    <mergeCell ref="E17:H18"/>
    <mergeCell ref="I17:K18"/>
    <mergeCell ref="B19:B20"/>
    <mergeCell ref="C19:C20"/>
    <mergeCell ref="D19:D20"/>
    <mergeCell ref="E19:H20"/>
    <mergeCell ref="I19:K20"/>
    <mergeCell ref="B13:B14"/>
    <mergeCell ref="C13:C14"/>
    <mergeCell ref="D13:D14"/>
    <mergeCell ref="E13:H14"/>
    <mergeCell ref="I13:K14"/>
    <mergeCell ref="B15:B16"/>
    <mergeCell ref="C15:C16"/>
    <mergeCell ref="D15:D16"/>
    <mergeCell ref="E15:H16"/>
    <mergeCell ref="I15:K16"/>
    <mergeCell ref="I11:K12"/>
    <mergeCell ref="E12:H12"/>
    <mergeCell ref="B3:C3"/>
    <mergeCell ref="D3:G3"/>
    <mergeCell ref="B4:C4"/>
    <mergeCell ref="B5:B9"/>
    <mergeCell ref="B11: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topLeftCell="A16" workbookViewId="0">
      <selection activeCell="B17" sqref="B17"/>
    </sheetView>
  </sheetViews>
  <sheetFormatPr defaultColWidth="9.109375" defaultRowHeight="14.4" x14ac:dyDescent="0.3"/>
  <cols>
    <col min="1" max="1" width="5.109375" style="44" customWidth="1"/>
    <col min="2" max="2" width="18.33203125" style="44" customWidth="1"/>
    <col min="3" max="3" width="93" style="44" customWidth="1"/>
    <col min="4" max="16384" width="9.109375" style="44"/>
  </cols>
  <sheetData>
    <row r="2" spans="2:6" x14ac:dyDescent="0.3">
      <c r="B2" s="43" t="s">
        <v>357</v>
      </c>
    </row>
    <row r="4" spans="2:6" x14ac:dyDescent="0.3">
      <c r="B4" s="45" t="s">
        <v>358</v>
      </c>
      <c r="C4" s="46"/>
      <c r="D4" s="46"/>
      <c r="E4" s="46"/>
      <c r="F4" s="46"/>
    </row>
    <row r="5" spans="2:6" x14ac:dyDescent="0.3">
      <c r="B5" s="45" t="s">
        <v>359</v>
      </c>
      <c r="C5" s="46"/>
      <c r="D5" s="46"/>
      <c r="E5" s="46"/>
      <c r="F5" s="46"/>
    </row>
    <row r="6" spans="2:6" x14ac:dyDescent="0.3">
      <c r="C6" s="47" t="s">
        <v>360</v>
      </c>
    </row>
    <row r="7" spans="2:6" ht="15" thickBot="1" x14ac:dyDescent="0.35"/>
    <row r="8" spans="2:6" x14ac:dyDescent="0.3">
      <c r="B8" s="147" t="s">
        <v>361</v>
      </c>
      <c r="C8" s="48" t="s">
        <v>362</v>
      </c>
    </row>
    <row r="9" spans="2:6" x14ac:dyDescent="0.3">
      <c r="B9" s="148"/>
      <c r="C9" s="49" t="s">
        <v>363</v>
      </c>
    </row>
    <row r="10" spans="2:6" x14ac:dyDescent="0.3">
      <c r="B10" s="50" t="s">
        <v>364</v>
      </c>
      <c r="C10" s="51" t="s">
        <v>365</v>
      </c>
    </row>
    <row r="11" spans="2:6" ht="27.6" x14ac:dyDescent="0.3">
      <c r="B11" s="50" t="s">
        <v>366</v>
      </c>
      <c r="C11" s="51" t="s">
        <v>367</v>
      </c>
    </row>
    <row r="12" spans="2:6" ht="27.6" x14ac:dyDescent="0.3">
      <c r="B12" s="50" t="s">
        <v>368</v>
      </c>
      <c r="C12" s="51" t="s">
        <v>369</v>
      </c>
    </row>
    <row r="13" spans="2:6" ht="55.2" x14ac:dyDescent="0.3">
      <c r="B13" s="50" t="s">
        <v>370</v>
      </c>
      <c r="C13" s="51" t="s">
        <v>371</v>
      </c>
    </row>
    <row r="14" spans="2:6" ht="42" thickBot="1" x14ac:dyDescent="0.35">
      <c r="B14" s="52" t="s">
        <v>372</v>
      </c>
      <c r="C14" s="53" t="s">
        <v>373</v>
      </c>
    </row>
    <row r="15" spans="2:6" ht="15" thickBot="1" x14ac:dyDescent="0.35"/>
    <row r="16" spans="2:6" x14ac:dyDescent="0.3">
      <c r="B16" s="54" t="s">
        <v>374</v>
      </c>
      <c r="C16" s="55" t="s">
        <v>375</v>
      </c>
    </row>
    <row r="17" spans="2:3" x14ac:dyDescent="0.3">
      <c r="B17" s="56" t="s">
        <v>376</v>
      </c>
      <c r="C17" s="57" t="s">
        <v>377</v>
      </c>
    </row>
    <row r="18" spans="2:3" x14ac:dyDescent="0.3">
      <c r="B18" s="56" t="s">
        <v>378</v>
      </c>
      <c r="C18" s="57" t="s">
        <v>379</v>
      </c>
    </row>
    <row r="19" spans="2:3" ht="27.6" x14ac:dyDescent="0.3">
      <c r="B19" s="58" t="s">
        <v>380</v>
      </c>
      <c r="C19" s="57" t="s">
        <v>381</v>
      </c>
    </row>
    <row r="20" spans="2:3" ht="27.6" x14ac:dyDescent="0.3">
      <c r="B20" s="58" t="s">
        <v>382</v>
      </c>
      <c r="C20" s="57" t="s">
        <v>383</v>
      </c>
    </row>
    <row r="21" spans="2:3" ht="28.2" thickBot="1" x14ac:dyDescent="0.35">
      <c r="B21" s="59" t="s">
        <v>384</v>
      </c>
      <c r="C21" s="60" t="s">
        <v>385</v>
      </c>
    </row>
  </sheetData>
  <mergeCells count="1">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2025-07-01T13:42:43Z</dcterms:modified>
</cp:coreProperties>
</file>